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valmet-my.sharepoint.com/personal/eero_vuopio_valmetpartners_com/Documents/Documents/2. Ad-Hoc Tasks/"/>
    </mc:Choice>
  </mc:AlternateContent>
  <xr:revisionPtr revIDLastSave="181" documentId="8_{D12B038C-B36B-4B4A-A860-8293719C6821}" xr6:coauthVersionLast="47" xr6:coauthVersionMax="47" xr10:uidLastSave="{4875BE96-6F08-4D32-B719-4D142921321F}"/>
  <bookViews>
    <workbookView xWindow="-110" yWindow="-110" windowWidth="19420" windowHeight="10420" xr2:uid="{00000000-000D-0000-FFFF-FFFF00000000}"/>
  </bookViews>
  <sheets>
    <sheet name="Valmet Key Financials" sheetId="7" r:id="rId1"/>
  </sheets>
  <definedNames>
    <definedName name="_xlnm.Print_Area" localSheetId="0">'Valmet Key Financials'!$A$1:$BB$66,'Valmet Key Financials'!$A$69:$BB$110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71" i="7" l="1"/>
  <c r="BD66" i="7"/>
  <c r="BD65" i="7"/>
  <c r="BD64" i="7"/>
  <c r="BD63" i="7"/>
  <c r="BD62" i="7"/>
  <c r="BD61" i="7"/>
  <c r="BD59" i="7"/>
  <c r="BD58" i="7"/>
  <c r="BD57" i="7"/>
  <c r="BD56" i="7"/>
  <c r="BD55" i="7"/>
  <c r="BE100" i="7"/>
  <c r="BE105" i="7"/>
  <c r="BE95" i="7"/>
  <c r="BE96" i="7"/>
  <c r="BE97" i="7"/>
  <c r="BE94" i="7"/>
  <c r="BE71" i="7"/>
  <c r="BE66" i="7"/>
  <c r="BE65" i="7"/>
  <c r="BE64" i="7"/>
  <c r="BE63" i="7"/>
  <c r="BE62" i="7"/>
  <c r="BE61" i="7"/>
  <c r="BE59" i="7"/>
  <c r="BE58" i="7"/>
  <c r="BE57" i="7"/>
  <c r="BE56" i="7"/>
  <c r="BE55" i="7"/>
  <c r="BE54" i="7"/>
  <c r="BD54" i="7"/>
  <c r="L71" i="7"/>
  <c r="L66" i="7"/>
  <c r="L65" i="7"/>
  <c r="L64" i="7"/>
  <c r="L63" i="7"/>
  <c r="L62" i="7"/>
  <c r="L61" i="7"/>
  <c r="L59" i="7"/>
  <c r="L58" i="7"/>
  <c r="L57" i="7"/>
  <c r="L56" i="7"/>
  <c r="L55" i="7"/>
  <c r="BC66" i="7"/>
  <c r="BC65" i="7"/>
  <c r="BC64" i="7"/>
  <c r="BC63" i="7"/>
  <c r="BC62" i="7"/>
  <c r="BC61" i="7"/>
  <c r="BC59" i="7"/>
  <c r="BC58" i="7"/>
  <c r="BC57" i="7"/>
  <c r="BC56" i="7"/>
  <c r="BC55" i="7"/>
  <c r="BC54" i="7"/>
  <c r="BC35" i="7"/>
  <c r="BC6" i="7"/>
  <c r="BA92" i="7" l="1"/>
  <c r="J49" i="7" l="1"/>
  <c r="J50" i="7"/>
  <c r="J51" i="7"/>
  <c r="J48" i="7"/>
  <c r="J42" i="7"/>
  <c r="J43" i="7"/>
  <c r="J44" i="7"/>
  <c r="J45" i="7"/>
  <c r="J41" i="7"/>
</calcChain>
</file>

<file path=xl/sharedStrings.xml><?xml version="1.0" encoding="utf-8"?>
<sst xmlns="http://schemas.openxmlformats.org/spreadsheetml/2006/main" count="229" uniqueCount="104">
  <si>
    <t>Orders received</t>
  </si>
  <si>
    <t>Services</t>
  </si>
  <si>
    <t>Automation</t>
  </si>
  <si>
    <t>Automation Systems</t>
  </si>
  <si>
    <t>Process Technologies</t>
  </si>
  <si>
    <t>Pulp and Energy</t>
  </si>
  <si>
    <t>Paper</t>
  </si>
  <si>
    <t xml:space="preserve">   Automation Systems</t>
  </si>
  <si>
    <t xml:space="preserve">   Pulp and Energy</t>
  </si>
  <si>
    <t xml:space="preserve">   Paper</t>
  </si>
  <si>
    <t>Net sales</t>
  </si>
  <si>
    <t>Comparable EBITA</t>
  </si>
  <si>
    <t>Comparable EBITA margin</t>
  </si>
  <si>
    <t>Reported EBITA</t>
  </si>
  <si>
    <t>Depreciation</t>
  </si>
  <si>
    <t>Amortization</t>
  </si>
  <si>
    <t>Other</t>
  </si>
  <si>
    <t>Items affecting comparability</t>
  </si>
  <si>
    <t>Group figures</t>
  </si>
  <si>
    <t>P&amp;L</t>
  </si>
  <si>
    <t>Gross profit</t>
  </si>
  <si>
    <t>Operating profit</t>
  </si>
  <si>
    <t>Profit before taxes</t>
  </si>
  <si>
    <t>Profit for the period</t>
  </si>
  <si>
    <t>*SG&amp;A = Selling, general and administrative expenses</t>
  </si>
  <si>
    <t>*Associated companies = Share in profits and losses of associated companies, operative investments</t>
  </si>
  <si>
    <t>*Finance costs (net) = Financial income and expenses, net</t>
  </si>
  <si>
    <t>*Associated companies, financial investments = Share in profits and losses of associated companies, financial investments</t>
  </si>
  <si>
    <t xml:space="preserve">   Cost of goods sold</t>
  </si>
  <si>
    <t xml:space="preserve">   SG&amp;A*</t>
  </si>
  <si>
    <t xml:space="preserve">   Finance costs (net)*</t>
  </si>
  <si>
    <t xml:space="preserve">   Associated companies, financial investments*</t>
  </si>
  <si>
    <t xml:space="preserve">   Income taxes</t>
  </si>
  <si>
    <t xml:space="preserve">   Attributable to:</t>
  </si>
  <si>
    <t xml:space="preserve">   Owners of the parent</t>
  </si>
  <si>
    <t xml:space="preserve">   Non-controlling interests</t>
  </si>
  <si>
    <t>Balance sheet</t>
  </si>
  <si>
    <t>EPS (attr. to owners of the parent)</t>
  </si>
  <si>
    <t>Net working capital</t>
  </si>
  <si>
    <t>Gearing</t>
  </si>
  <si>
    <t>Equity to assets ratio</t>
  </si>
  <si>
    <t>Capital employed</t>
  </si>
  <si>
    <t>Cash and cash equivalents</t>
  </si>
  <si>
    <t>Net debt</t>
  </si>
  <si>
    <t>Cash flow provided by operating activities</t>
  </si>
  <si>
    <t>Equity per share</t>
  </si>
  <si>
    <t xml:space="preserve">   Other operating income and expenses (net)</t>
  </si>
  <si>
    <t>Segment figures</t>
  </si>
  <si>
    <t>Business line figures</t>
  </si>
  <si>
    <t>Aver. number of outstanding shares</t>
  </si>
  <si>
    <t>Comparable ROCE, %</t>
  </si>
  <si>
    <t>Q1/2014</t>
  </si>
  <si>
    <t>Q2/2014</t>
  </si>
  <si>
    <t>Q3/2014</t>
  </si>
  <si>
    <t>Q4/2014</t>
  </si>
  <si>
    <t>Q1/2015</t>
  </si>
  <si>
    <t>Q2/2015</t>
  </si>
  <si>
    <t>Q3/2015</t>
  </si>
  <si>
    <t>Q4/2015</t>
  </si>
  <si>
    <t>Q1/2016</t>
  </si>
  <si>
    <t>Q2/2016</t>
  </si>
  <si>
    <t>Q3/2016</t>
  </si>
  <si>
    <t>Q4/2016</t>
  </si>
  <si>
    <t>Q1/2017</t>
  </si>
  <si>
    <t>Q2/2017</t>
  </si>
  <si>
    <t>Q3/2017</t>
  </si>
  <si>
    <t>Q4/2017</t>
  </si>
  <si>
    <t>Q1/2018</t>
  </si>
  <si>
    <t>Q2/2018</t>
  </si>
  <si>
    <t>Q3/2018</t>
  </si>
  <si>
    <t>Q4/2018</t>
  </si>
  <si>
    <t>Q1/2019</t>
  </si>
  <si>
    <t>Q2/2019</t>
  </si>
  <si>
    <t>Q3/2019</t>
  </si>
  <si>
    <t>Q4/2019</t>
  </si>
  <si>
    <t>Q1/2020</t>
  </si>
  <si>
    <t>Q2/2020</t>
  </si>
  <si>
    <t>Q3/2020</t>
  </si>
  <si>
    <t>Q4/2020</t>
  </si>
  <si>
    <t>Q1/2021</t>
  </si>
  <si>
    <t>Q2/2021</t>
  </si>
  <si>
    <t>Q3/2021</t>
  </si>
  <si>
    <t>Q4/2021</t>
  </si>
  <si>
    <t>Q1/2022</t>
  </si>
  <si>
    <t>Total assets</t>
  </si>
  <si>
    <t>CAPEX (excl. business combinations and leased assets)</t>
  </si>
  <si>
    <t>DPS (dividend per share)</t>
  </si>
  <si>
    <t xml:space="preserve">  Associated companies, operative investments*</t>
  </si>
  <si>
    <t>*In order to show more quarterly data, click the + icon above.</t>
  </si>
  <si>
    <t>Note: Segment figures available starting from Q1/2021.</t>
  </si>
  <si>
    <t>Business line figures restated in Q1/2021, figures before that not fully comparable.</t>
  </si>
  <si>
    <t>Q2/2022</t>
  </si>
  <si>
    <t>Flow Control</t>
  </si>
  <si>
    <t>Q3/2022</t>
  </si>
  <si>
    <t>Q4/2022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</si>
  <si>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</si>
  <si>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</si>
  <si>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</si>
  <si>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</si>
  <si>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</si>
  <si>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</si>
  <si>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</si>
  <si>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</si>
  <si>
    <t>1.35*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</si>
</sst>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%"/>
  </numFmts>
  <fonts count="7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i/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sz val="9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96D59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0" xfId="1" applyNumberFormat="1" applyFont="1"/>
    <xf numFmtId="3" fontId="1" fillId="0" borderId="0" xfId="0" applyNumberFormat="1" applyFont="1" applyFill="1"/>
    <xf numFmtId="0" fontId="2" fillId="0" borderId="0" xfId="0" applyFont="1" applyFill="1"/>
    <xf numFmtId="0" fontId="1" fillId="0" borderId="0" xfId="0" applyFont="1" applyFill="1"/>
    <xf numFmtId="3" fontId="3" fillId="0" borderId="0" xfId="0" applyNumberFormat="1" applyFont="1" applyFill="1"/>
    <xf numFmtId="3" fontId="2" fillId="0" borderId="0" xfId="0" applyNumberFormat="1" applyFont="1" applyFill="1"/>
    <xf numFmtId="164" fontId="2" fillId="0" borderId="0" xfId="1" applyNumberFormat="1" applyFont="1" applyFill="1"/>
    <xf numFmtId="164" fontId="1" fillId="0" borderId="0" xfId="1" applyNumberFormat="1" applyFont="1" applyFill="1"/>
    <xf numFmtId="2" fontId="1" fillId="0" borderId="0" xfId="0" applyNumberFormat="1" applyFont="1" applyFill="1"/>
    <xf numFmtId="9" fontId="1" fillId="0" borderId="0" xfId="1" applyNumberFormat="1" applyFont="1" applyFill="1"/>
    <xf numFmtId="9" fontId="1" fillId="0" borderId="0" xfId="0" applyNumberFormat="1" applyFont="1" applyFill="1"/>
    <xf numFmtId="4" fontId="1" fillId="0" borderId="0" xfId="0" applyNumberFormat="1" applyFont="1" applyFill="1"/>
    <xf numFmtId="9" fontId="1" fillId="0" borderId="0" xfId="1" applyFont="1" applyFill="1"/>
    <xf numFmtId="3" fontId="2" fillId="0" borderId="0" xfId="0" applyNumberFormat="1" applyFont="1"/>
    <xf numFmtId="3" fontId="1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left" indent="1"/>
    </xf>
    <xf numFmtId="164" fontId="2" fillId="0" borderId="0" xfId="1" applyNumberFormat="1" applyFont="1"/>
    <xf numFmtId="0" fontId="1" fillId="3" borderId="0" xfId="0" applyFont="1" applyFill="1" applyAlignment="1">
      <alignment horizontal="right"/>
    </xf>
    <xf numFmtId="0" fontId="1" fillId="5" borderId="0" xfId="0" applyFont="1" applyFill="1" applyAlignment="1">
      <alignment horizontal="right"/>
    </xf>
    <xf numFmtId="164" fontId="2" fillId="0" borderId="0" xfId="0" applyNumberFormat="1" applyFont="1" applyAlignment="1"/>
    <xf numFmtId="0" fontId="1" fillId="2" borderId="0" xfId="0" applyFont="1" applyFill="1" applyAlignment="1">
      <alignment horizontal="right"/>
    </xf>
    <xf numFmtId="9" fontId="1" fillId="0" borderId="0" xfId="0" applyNumberFormat="1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9" fontId="6" fillId="0" borderId="0" xfId="0" applyNumberFormat="1" applyFont="1"/>
    <xf numFmtId="0" fontId="1" fillId="4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left" indent="2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9999FF"/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1670050</xdr:colOff>
      <xdr:row>3</xdr:row>
      <xdr:rowOff>3628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EF2C7A-DC0D-4CC6-866B-5D8839060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0050" cy="486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almet">
  <a:themeElements>
    <a:clrScheme name="Valmet 2016">
      <a:dk1>
        <a:sysClr val="windowText" lastClr="000000"/>
      </a:dk1>
      <a:lt1>
        <a:sysClr val="window" lastClr="FFFFFF"/>
      </a:lt1>
      <a:dk2>
        <a:srgbClr val="4C4D4F"/>
      </a:dk2>
      <a:lt2>
        <a:srgbClr val="ECEDEF"/>
      </a:lt2>
      <a:accent1>
        <a:srgbClr val="50B948"/>
      </a:accent1>
      <a:accent2>
        <a:srgbClr val="96D591"/>
      </a:accent2>
      <a:accent3>
        <a:srgbClr val="8B8D8E"/>
      </a:accent3>
      <a:accent4>
        <a:srgbClr val="4C4D4F"/>
      </a:accent4>
      <a:accent5>
        <a:srgbClr val="008ABA"/>
      </a:accent5>
      <a:accent6>
        <a:srgbClr val="766341"/>
      </a:accent6>
      <a:hlink>
        <a:srgbClr val="50B948"/>
      </a:hlink>
      <a:folHlink>
        <a:srgbClr val="4C4D4F"/>
      </a:folHlink>
    </a:clrScheme>
    <a:fontScheme name="Valme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>
          <a:solidFill>
            <a:schemeClr val="accent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none" lIns="36000" tIns="36000" rIns="36000" bIns="36000" rtlCol="0">
        <a:spAutoFit/>
      </a:bodyPr>
      <a:lstStyle>
        <a:defPPr>
          <a:defRPr dirty="0" smtClean="0">
            <a:solidFill>
              <a:schemeClr val="tx2">
                <a:lumMod val="50000"/>
              </a:schemeClr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Valmet.potx" id="{921D28F3-E1F9-4B70-9063-F01580EE3B6C}" vid="{74ED48BD-A29D-46BF-A173-0B23E8D1D3B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7180-432B-4DD2-B2FD-B5E5181A1F6F}">
  <sheetPr>
    <pageSetUpPr fitToPage="1"/>
  </sheetPr>
  <dimension ref="A2:EB110"/>
  <sheetViews>
    <sheetView tabSelected="1" topLeftCell="A80" zoomScale="88" zoomScaleNormal="100" workbookViewId="0">
      <pane xSplit="1" topLeftCell="D1" activePane="topRight" state="frozen"/>
      <selection pane="topRight" activeCell="L20" activeCellId="1" sqref="L16:L17 L20"/>
    </sheetView>
  </sheetViews>
  <sheetFormatPr defaultColWidth="9" defaultRowHeight="11.5" outlineLevelCol="1" x14ac:dyDescent="0.25"/>
  <cols>
    <col min="1" max="1" width="28.5" style="2" customWidth="1"/>
    <col min="2" max="2" width="8.83203125" style="2" bestFit="1" customWidth="1"/>
    <col min="3" max="3" width="9.5" style="2" bestFit="1" customWidth="1"/>
    <col min="4" max="5" width="8.83203125" style="2" bestFit="1" customWidth="1"/>
    <col min="6" max="6" width="9.75" style="2" customWidth="1"/>
    <col min="7" max="7" width="8.83203125" style="2" bestFit="1" customWidth="1"/>
    <col min="8" max="8" width="9.58203125" style="2" customWidth="1"/>
    <col min="9" max="9" width="8.83203125" style="2" bestFit="1" customWidth="1"/>
    <col min="10" max="10" width="9.33203125" style="2" customWidth="1"/>
    <col min="11" max="12" width="9.5" style="2" customWidth="1"/>
    <col min="13" max="13" width="4.83203125" style="2" customWidth="1"/>
    <col min="14" max="41" width="9.5" style="2" hidden="1" customWidth="1" outlineLevel="1"/>
    <col min="42" max="42" width="9.25" style="2" customWidth="1" collapsed="1"/>
    <col min="43" max="48" width="8.83203125" style="2" bestFit="1" customWidth="1"/>
    <col min="49" max="49" width="9.25" style="2" customWidth="1"/>
    <col min="50" max="50" width="9" style="2" customWidth="1"/>
    <col min="51" max="53" width="9.25" style="2" customWidth="1"/>
    <col min="54" max="54" width="9.08203125" style="2" customWidth="1"/>
    <col min="55" max="56" width="9" style="2"/>
    <col min="57" max="57" width="12.08203125" style="2" bestFit="1" customWidth="1"/>
    <col min="58" max="16384" width="9" style="2"/>
  </cols>
  <sheetData>
    <row r="2" spans="1:132" x14ac:dyDescent="0.25">
      <c r="C2" s="2" t="s">
        <v>89</v>
      </c>
      <c r="AP2" s="34" t="s">
        <v>88</v>
      </c>
      <c r="AQ2" s="34"/>
      <c r="AR2" s="34"/>
      <c r="AS2" s="34"/>
      <c r="AT2" s="34"/>
    </row>
    <row r="3" spans="1:132" x14ac:dyDescent="0.25">
      <c r="C3" s="2" t="s">
        <v>90</v>
      </c>
    </row>
    <row r="5" spans="1:132" x14ac:dyDescent="0.25">
      <c r="A5" s="1" t="s">
        <v>47</v>
      </c>
      <c r="B5" s="1">
        <v>2014</v>
      </c>
      <c r="C5" s="1">
        <v>2015</v>
      </c>
      <c r="D5" s="1">
        <v>2016</v>
      </c>
      <c r="E5" s="1">
        <v>2017</v>
      </c>
      <c r="F5" s="1">
        <v>2018</v>
      </c>
      <c r="G5" s="1">
        <v>2019</v>
      </c>
      <c r="H5" s="1">
        <v>2020</v>
      </c>
      <c r="I5" s="1">
        <v>2021</v>
      </c>
      <c r="J5" s="1">
        <v>2022</v>
      </c>
      <c r="K5" s="1">
        <v>2023</v>
      </c>
      <c r="L5" s="1">
        <v>2024</v>
      </c>
      <c r="N5" s="23" t="s">
        <v>51</v>
      </c>
      <c r="O5" s="23" t="s">
        <v>52</v>
      </c>
      <c r="P5" s="23" t="s">
        <v>53</v>
      </c>
      <c r="Q5" s="23" t="s">
        <v>54</v>
      </c>
      <c r="R5" s="23" t="s">
        <v>55</v>
      </c>
      <c r="S5" s="23" t="s">
        <v>56</v>
      </c>
      <c r="T5" s="23" t="s">
        <v>57</v>
      </c>
      <c r="U5" s="23" t="s">
        <v>58</v>
      </c>
      <c r="V5" s="23" t="s">
        <v>59</v>
      </c>
      <c r="W5" s="23" t="s">
        <v>60</v>
      </c>
      <c r="X5" s="23" t="s">
        <v>61</v>
      </c>
      <c r="Y5" s="23" t="s">
        <v>62</v>
      </c>
      <c r="Z5" s="23" t="s">
        <v>63</v>
      </c>
      <c r="AA5" s="23" t="s">
        <v>64</v>
      </c>
      <c r="AB5" s="23" t="s">
        <v>65</v>
      </c>
      <c r="AC5" s="23" t="s">
        <v>66</v>
      </c>
      <c r="AD5" s="23" t="s">
        <v>67</v>
      </c>
      <c r="AE5" s="23" t="s">
        <v>68</v>
      </c>
      <c r="AF5" s="23" t="s">
        <v>69</v>
      </c>
      <c r="AG5" s="23" t="s">
        <v>70</v>
      </c>
      <c r="AH5" s="23" t="s">
        <v>71</v>
      </c>
      <c r="AI5" s="23" t="s">
        <v>72</v>
      </c>
      <c r="AJ5" s="23" t="s">
        <v>73</v>
      </c>
      <c r="AK5" s="23" t="s">
        <v>74</v>
      </c>
      <c r="AL5" s="23" t="s">
        <v>75</v>
      </c>
      <c r="AM5" s="23" t="s">
        <v>76</v>
      </c>
      <c r="AN5" s="23" t="s">
        <v>77</v>
      </c>
      <c r="AO5" s="23" t="s">
        <v>78</v>
      </c>
      <c r="AP5" s="23" t="s">
        <v>79</v>
      </c>
      <c r="AQ5" s="23" t="s">
        <v>80</v>
      </c>
      <c r="AR5" s="23" t="s">
        <v>81</v>
      </c>
      <c r="AS5" s="23" t="s">
        <v>82</v>
      </c>
      <c r="AT5" s="23" t="s">
        <v>83</v>
      </c>
      <c r="AU5" s="23" t="s">
        <v>91</v>
      </c>
      <c r="AV5" s="24" t="s">
        <v>93</v>
      </c>
      <c r="AW5" s="26" t="s">
        <v>94</v>
      </c>
      <c r="AX5" s="23" t="s">
        <v>95</v>
      </c>
      <c r="AY5" s="23" t="s">
        <v>96</v>
      </c>
      <c r="AZ5" s="23" t="s">
        <v>97</v>
      </c>
      <c r="BA5" s="23" t="s">
        <v>98</v>
      </c>
      <c r="BB5" s="23" t="s">
        <v>99</v>
      </c>
      <c r="BC5" s="23" t="s">
        <v>100</v>
      </c>
      <c r="BD5" s="23" t="s">
        <v>101</v>
      </c>
      <c r="BE5" s="23" t="s">
        <v>102</v>
      </c>
    </row>
    <row r="6" spans="1:132" s="3" customFormat="1" x14ac:dyDescent="0.25">
      <c r="A6" s="3" t="s">
        <v>0</v>
      </c>
      <c r="B6" s="10">
        <v>3071</v>
      </c>
      <c r="C6" s="10">
        <v>2878</v>
      </c>
      <c r="D6" s="10">
        <v>3139</v>
      </c>
      <c r="E6" s="10">
        <v>3272</v>
      </c>
      <c r="F6" s="10">
        <v>3722</v>
      </c>
      <c r="G6" s="10">
        <v>3986</v>
      </c>
      <c r="H6" s="10">
        <v>3653</v>
      </c>
      <c r="I6" s="10">
        <v>4740</v>
      </c>
      <c r="J6" s="10">
        <v>5194</v>
      </c>
      <c r="K6" s="10">
        <v>4955</v>
      </c>
      <c r="L6" s="10">
        <v>5837</v>
      </c>
      <c r="M6" s="7"/>
      <c r="N6" s="10">
        <v>1101</v>
      </c>
      <c r="O6" s="10">
        <v>1023</v>
      </c>
      <c r="P6" s="10">
        <v>466</v>
      </c>
      <c r="Q6" s="10">
        <v>480</v>
      </c>
      <c r="R6" s="10">
        <v>580</v>
      </c>
      <c r="S6" s="10">
        <v>781</v>
      </c>
      <c r="T6" s="10">
        <v>725</v>
      </c>
      <c r="U6" s="10">
        <v>793</v>
      </c>
      <c r="V6" s="10">
        <v>803</v>
      </c>
      <c r="W6" s="10">
        <v>692</v>
      </c>
      <c r="X6" s="10">
        <v>788</v>
      </c>
      <c r="Y6" s="10">
        <v>857</v>
      </c>
      <c r="Z6" s="10">
        <v>1005</v>
      </c>
      <c r="AA6" s="10">
        <v>796</v>
      </c>
      <c r="AB6" s="10">
        <v>743</v>
      </c>
      <c r="AC6" s="10">
        <v>727</v>
      </c>
      <c r="AD6" s="10">
        <v>890</v>
      </c>
      <c r="AE6" s="10">
        <v>865</v>
      </c>
      <c r="AF6" s="10">
        <v>940</v>
      </c>
      <c r="AG6" s="10">
        <v>1026</v>
      </c>
      <c r="AH6" s="10">
        <v>835</v>
      </c>
      <c r="AI6" s="10">
        <v>1083</v>
      </c>
      <c r="AJ6" s="10">
        <v>1058</v>
      </c>
      <c r="AK6" s="10">
        <v>1009</v>
      </c>
      <c r="AL6" s="10">
        <v>1187</v>
      </c>
      <c r="AM6" s="10">
        <v>826</v>
      </c>
      <c r="AN6" s="10">
        <v>700</v>
      </c>
      <c r="AO6" s="10">
        <v>940</v>
      </c>
      <c r="AP6" s="10">
        <v>1312</v>
      </c>
      <c r="AQ6" s="10">
        <v>1228</v>
      </c>
      <c r="AR6" s="10">
        <v>1107</v>
      </c>
      <c r="AS6" s="10">
        <v>1093</v>
      </c>
      <c r="AT6" s="10">
        <v>1324</v>
      </c>
      <c r="AU6" s="10">
        <v>1306</v>
      </c>
      <c r="AV6" s="18">
        <v>1178</v>
      </c>
      <c r="AW6" s="18">
        <v>1385</v>
      </c>
      <c r="AX6" s="18">
        <v>1552</v>
      </c>
      <c r="AY6" s="18">
        <v>1268</v>
      </c>
      <c r="AZ6" s="18">
        <v>980</v>
      </c>
      <c r="BA6" s="18">
        <v>1155</v>
      </c>
      <c r="BB6" s="18">
        <v>1050</v>
      </c>
      <c r="BC6" s="18">
        <f>BC7+BC8+BC11</f>
        <v>1283</v>
      </c>
      <c r="BD6" s="18">
        <v>1041</v>
      </c>
      <c r="BE6" s="18">
        <v>2463</v>
      </c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</row>
    <row r="7" spans="1:132" x14ac:dyDescent="0.25">
      <c r="A7" s="2" t="s">
        <v>1</v>
      </c>
      <c r="B7" s="6"/>
      <c r="C7" s="6"/>
      <c r="D7" s="6"/>
      <c r="E7" s="6"/>
      <c r="F7" s="6"/>
      <c r="G7" s="6"/>
      <c r="H7" s="6"/>
      <c r="I7" s="6">
        <v>1481</v>
      </c>
      <c r="J7" s="6">
        <v>1756</v>
      </c>
      <c r="K7" s="6">
        <v>1760</v>
      </c>
      <c r="L7" s="6">
        <v>1915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>
        <v>383</v>
      </c>
      <c r="AQ7" s="6">
        <v>370</v>
      </c>
      <c r="AR7" s="6">
        <v>341</v>
      </c>
      <c r="AS7" s="6">
        <v>387</v>
      </c>
      <c r="AT7" s="6">
        <v>451</v>
      </c>
      <c r="AU7" s="6">
        <v>460</v>
      </c>
      <c r="AV7" s="19">
        <v>427</v>
      </c>
      <c r="AW7" s="19">
        <v>418</v>
      </c>
      <c r="AX7" s="19">
        <v>577</v>
      </c>
      <c r="AY7" s="19">
        <v>430</v>
      </c>
      <c r="AZ7" s="19">
        <v>349</v>
      </c>
      <c r="BA7" s="19">
        <v>404</v>
      </c>
      <c r="BB7" s="19">
        <v>527</v>
      </c>
      <c r="BC7" s="19">
        <v>497</v>
      </c>
      <c r="BD7" s="19">
        <v>412</v>
      </c>
      <c r="BE7" s="19">
        <v>479</v>
      </c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</row>
    <row r="8" spans="1:132" x14ac:dyDescent="0.25">
      <c r="A8" s="2" t="s">
        <v>2</v>
      </c>
      <c r="B8" s="6"/>
      <c r="C8" s="6"/>
      <c r="D8" s="6"/>
      <c r="E8" s="6"/>
      <c r="F8" s="6"/>
      <c r="G8" s="6"/>
      <c r="H8" s="6"/>
      <c r="I8" s="6">
        <v>467</v>
      </c>
      <c r="J8" s="6">
        <v>1081</v>
      </c>
      <c r="K8" s="6">
        <v>1340</v>
      </c>
      <c r="L8" s="6">
        <v>1446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>
        <v>123</v>
      </c>
      <c r="AQ8" s="6">
        <v>116</v>
      </c>
      <c r="AR8" s="6">
        <v>109</v>
      </c>
      <c r="AS8" s="6">
        <v>119</v>
      </c>
      <c r="AT8" s="6">
        <v>147</v>
      </c>
      <c r="AU8" s="6">
        <v>305</v>
      </c>
      <c r="AV8" s="19">
        <v>306</v>
      </c>
      <c r="AW8" s="19">
        <v>324</v>
      </c>
      <c r="AX8" s="19">
        <v>391</v>
      </c>
      <c r="AY8" s="19">
        <v>340</v>
      </c>
      <c r="AZ8" s="19">
        <v>289</v>
      </c>
      <c r="BA8" s="19">
        <v>319</v>
      </c>
      <c r="BB8" s="19">
        <v>328</v>
      </c>
      <c r="BC8" s="19">
        <v>352</v>
      </c>
      <c r="BD8" s="19">
        <v>322</v>
      </c>
      <c r="BE8" s="19">
        <v>443</v>
      </c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</row>
    <row r="9" spans="1:132" s="4" customFormat="1" ht="12" x14ac:dyDescent="0.3">
      <c r="A9" s="21" t="s">
        <v>92</v>
      </c>
      <c r="B9" s="9"/>
      <c r="C9" s="9"/>
      <c r="D9" s="9"/>
      <c r="E9" s="9"/>
      <c r="F9" s="9"/>
      <c r="G9" s="9"/>
      <c r="H9" s="9"/>
      <c r="I9" s="9">
        <v>0</v>
      </c>
      <c r="J9" s="9">
        <v>576</v>
      </c>
      <c r="K9" s="9">
        <v>789</v>
      </c>
      <c r="L9" s="9">
        <v>763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198</v>
      </c>
      <c r="AV9" s="20">
        <v>189</v>
      </c>
      <c r="AW9" s="20">
        <v>189</v>
      </c>
      <c r="AX9" s="20">
        <v>217</v>
      </c>
      <c r="AY9" s="20">
        <v>211</v>
      </c>
      <c r="AZ9" s="20">
        <v>185</v>
      </c>
      <c r="BA9" s="20">
        <v>176</v>
      </c>
      <c r="BB9" s="20">
        <v>194</v>
      </c>
      <c r="BC9" s="20">
        <v>195</v>
      </c>
      <c r="BD9" s="20">
        <v>188</v>
      </c>
      <c r="BE9" s="20">
        <v>185</v>
      </c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</row>
    <row r="10" spans="1:132" s="4" customFormat="1" ht="12" x14ac:dyDescent="0.3">
      <c r="A10" s="4" t="s">
        <v>7</v>
      </c>
      <c r="B10" s="9"/>
      <c r="C10" s="9"/>
      <c r="D10" s="9"/>
      <c r="E10" s="9"/>
      <c r="F10" s="9"/>
      <c r="G10" s="9"/>
      <c r="H10" s="9"/>
      <c r="I10" s="9">
        <v>467</v>
      </c>
      <c r="J10" s="9">
        <v>505</v>
      </c>
      <c r="K10" s="9">
        <v>551</v>
      </c>
      <c r="L10" s="9">
        <v>683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123</v>
      </c>
      <c r="AQ10" s="9">
        <v>116</v>
      </c>
      <c r="AR10" s="9">
        <v>109</v>
      </c>
      <c r="AS10" s="9">
        <v>119</v>
      </c>
      <c r="AT10" s="9">
        <v>147</v>
      </c>
      <c r="AU10" s="9">
        <v>107</v>
      </c>
      <c r="AV10" s="20">
        <v>117</v>
      </c>
      <c r="AW10" s="20">
        <v>135</v>
      </c>
      <c r="AX10" s="20">
        <v>175</v>
      </c>
      <c r="AY10" s="20">
        <v>130</v>
      </c>
      <c r="AZ10" s="20">
        <v>104</v>
      </c>
      <c r="BA10" s="20">
        <v>143</v>
      </c>
      <c r="BB10" s="20">
        <v>134</v>
      </c>
      <c r="BC10" s="20">
        <v>157</v>
      </c>
      <c r="BD10" s="20">
        <v>133</v>
      </c>
      <c r="BE10" s="20">
        <v>258</v>
      </c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</row>
    <row r="11" spans="1:132" x14ac:dyDescent="0.25">
      <c r="A11" s="2" t="s">
        <v>4</v>
      </c>
      <c r="B11" s="6"/>
      <c r="C11" s="6"/>
      <c r="D11" s="6"/>
      <c r="E11" s="6"/>
      <c r="F11" s="6"/>
      <c r="G11" s="6"/>
      <c r="H11" s="6"/>
      <c r="I11" s="6">
        <v>2793</v>
      </c>
      <c r="J11" s="6">
        <v>2356</v>
      </c>
      <c r="K11" s="6">
        <v>1856</v>
      </c>
      <c r="L11" s="6">
        <v>2477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>
        <v>807</v>
      </c>
      <c r="AQ11" s="6">
        <v>742</v>
      </c>
      <c r="AR11" s="6">
        <v>657</v>
      </c>
      <c r="AS11" s="6">
        <v>587</v>
      </c>
      <c r="AT11" s="6">
        <v>727</v>
      </c>
      <c r="AU11" s="6">
        <v>542</v>
      </c>
      <c r="AV11" s="19">
        <v>444</v>
      </c>
      <c r="AW11" s="19">
        <v>644</v>
      </c>
      <c r="AX11" s="19">
        <v>584</v>
      </c>
      <c r="AY11" s="19">
        <v>497</v>
      </c>
      <c r="AZ11" s="19">
        <v>343</v>
      </c>
      <c r="BA11" s="19">
        <v>432</v>
      </c>
      <c r="BB11" s="19">
        <v>195</v>
      </c>
      <c r="BC11" s="19">
        <v>434</v>
      </c>
      <c r="BD11" s="19">
        <v>307</v>
      </c>
      <c r="BE11" s="19">
        <v>1541</v>
      </c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</row>
    <row r="12" spans="1:132" s="4" customFormat="1" ht="12" x14ac:dyDescent="0.3">
      <c r="A12" s="4" t="s">
        <v>8</v>
      </c>
      <c r="B12" s="9"/>
      <c r="C12" s="9"/>
      <c r="D12" s="9"/>
      <c r="E12" s="9"/>
      <c r="F12" s="9"/>
      <c r="G12" s="9"/>
      <c r="H12" s="9"/>
      <c r="I12" s="9">
        <v>1160</v>
      </c>
      <c r="J12" s="9">
        <v>1072</v>
      </c>
      <c r="K12" s="9">
        <v>854</v>
      </c>
      <c r="L12" s="9">
        <v>1581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>
        <v>458</v>
      </c>
      <c r="AQ12" s="9">
        <v>320</v>
      </c>
      <c r="AR12" s="9">
        <v>145</v>
      </c>
      <c r="AS12" s="9">
        <v>237</v>
      </c>
      <c r="AT12" s="9">
        <v>327</v>
      </c>
      <c r="AU12" s="9">
        <v>254</v>
      </c>
      <c r="AV12" s="20">
        <v>211</v>
      </c>
      <c r="AW12" s="20">
        <v>280</v>
      </c>
      <c r="AX12" s="20">
        <v>212</v>
      </c>
      <c r="AY12" s="20">
        <v>277</v>
      </c>
      <c r="AZ12" s="20">
        <v>138</v>
      </c>
      <c r="BA12" s="20">
        <v>227</v>
      </c>
      <c r="BB12" s="20">
        <v>57</v>
      </c>
      <c r="BC12" s="20">
        <v>187</v>
      </c>
      <c r="BD12" s="20">
        <v>172</v>
      </c>
      <c r="BE12" s="20">
        <v>1165</v>
      </c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</row>
    <row r="13" spans="1:132" s="4" customFormat="1" ht="12" x14ac:dyDescent="0.3">
      <c r="A13" s="4" t="s">
        <v>9</v>
      </c>
      <c r="B13" s="9"/>
      <c r="C13" s="9"/>
      <c r="D13" s="9"/>
      <c r="E13" s="9"/>
      <c r="F13" s="9"/>
      <c r="G13" s="9"/>
      <c r="H13" s="9"/>
      <c r="I13" s="9">
        <v>1634</v>
      </c>
      <c r="J13" s="9">
        <v>1285</v>
      </c>
      <c r="K13" s="9">
        <v>1002</v>
      </c>
      <c r="L13" s="9">
        <v>897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>
        <v>349</v>
      </c>
      <c r="AQ13" s="9">
        <v>423</v>
      </c>
      <c r="AR13" s="9">
        <v>512</v>
      </c>
      <c r="AS13" s="9">
        <v>350</v>
      </c>
      <c r="AT13" s="9">
        <v>400</v>
      </c>
      <c r="AU13" s="9">
        <v>288</v>
      </c>
      <c r="AV13" s="20">
        <v>233</v>
      </c>
      <c r="AW13" s="20">
        <v>364</v>
      </c>
      <c r="AX13" s="20">
        <v>372</v>
      </c>
      <c r="AY13" s="20">
        <v>221</v>
      </c>
      <c r="AZ13" s="20">
        <v>205</v>
      </c>
      <c r="BA13" s="20">
        <v>204</v>
      </c>
      <c r="BB13" s="20">
        <v>138</v>
      </c>
      <c r="BC13" s="20">
        <v>247</v>
      </c>
      <c r="BD13" s="20">
        <v>136</v>
      </c>
      <c r="BE13" s="20">
        <v>376</v>
      </c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</row>
    <row r="14" spans="1:132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</row>
    <row r="15" spans="1:132" s="3" customFormat="1" x14ac:dyDescent="0.25">
      <c r="A15" s="3" t="s">
        <v>10</v>
      </c>
      <c r="B15" s="10">
        <v>2473</v>
      </c>
      <c r="C15" s="10">
        <v>2928</v>
      </c>
      <c r="D15" s="10">
        <v>2926</v>
      </c>
      <c r="E15" s="10">
        <v>3058</v>
      </c>
      <c r="F15" s="10">
        <v>3325</v>
      </c>
      <c r="G15" s="10">
        <v>3547</v>
      </c>
      <c r="H15" s="10">
        <v>3740</v>
      </c>
      <c r="I15" s="10">
        <v>3935</v>
      </c>
      <c r="J15" s="10">
        <v>5074</v>
      </c>
      <c r="K15" s="10">
        <v>5532</v>
      </c>
      <c r="L15" s="10">
        <v>5359</v>
      </c>
      <c r="M15" s="10"/>
      <c r="N15" s="10">
        <v>519</v>
      </c>
      <c r="O15" s="10">
        <v>588</v>
      </c>
      <c r="P15" s="10">
        <v>590</v>
      </c>
      <c r="Q15" s="10">
        <v>777</v>
      </c>
      <c r="R15" s="10">
        <v>561</v>
      </c>
      <c r="S15" s="10">
        <v>779</v>
      </c>
      <c r="T15" s="10">
        <v>734</v>
      </c>
      <c r="U15" s="10">
        <v>854</v>
      </c>
      <c r="V15" s="10">
        <v>652</v>
      </c>
      <c r="W15" s="10">
        <v>804</v>
      </c>
      <c r="X15" s="10">
        <v>685</v>
      </c>
      <c r="Y15" s="10">
        <v>785</v>
      </c>
      <c r="Z15" s="10">
        <v>645</v>
      </c>
      <c r="AA15" s="10">
        <v>732</v>
      </c>
      <c r="AB15" s="10">
        <v>715</v>
      </c>
      <c r="AC15" s="10">
        <v>967</v>
      </c>
      <c r="AD15" s="10">
        <v>732</v>
      </c>
      <c r="AE15" s="10">
        <v>844</v>
      </c>
      <c r="AF15" s="10">
        <v>765</v>
      </c>
      <c r="AG15" s="10">
        <v>984</v>
      </c>
      <c r="AH15" s="10">
        <v>686</v>
      </c>
      <c r="AI15" s="10">
        <v>901</v>
      </c>
      <c r="AJ15" s="10">
        <v>857</v>
      </c>
      <c r="AK15" s="10">
        <v>1103</v>
      </c>
      <c r="AL15" s="10">
        <v>821</v>
      </c>
      <c r="AM15" s="10">
        <v>919</v>
      </c>
      <c r="AN15" s="10">
        <v>832</v>
      </c>
      <c r="AO15" s="10">
        <v>1167</v>
      </c>
      <c r="AP15" s="10">
        <v>858</v>
      </c>
      <c r="AQ15" s="10">
        <v>943</v>
      </c>
      <c r="AR15" s="10">
        <v>935</v>
      </c>
      <c r="AS15" s="10">
        <v>1199</v>
      </c>
      <c r="AT15" s="10">
        <v>960</v>
      </c>
      <c r="AU15" s="10">
        <v>1286</v>
      </c>
      <c r="AV15" s="18">
        <v>1288</v>
      </c>
      <c r="AW15" s="18">
        <v>1540</v>
      </c>
      <c r="AX15" s="18">
        <v>1321</v>
      </c>
      <c r="AY15" s="18">
        <v>1417</v>
      </c>
      <c r="AZ15" s="18">
        <v>1295</v>
      </c>
      <c r="BA15" s="18">
        <v>1499</v>
      </c>
      <c r="BB15" s="18">
        <v>1212</v>
      </c>
      <c r="BC15" s="18">
        <v>1324</v>
      </c>
      <c r="BD15" s="18">
        <v>1295</v>
      </c>
      <c r="BE15" s="18">
        <v>1528</v>
      </c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</row>
    <row r="16" spans="1:132" x14ac:dyDescent="0.25">
      <c r="A16" s="2" t="s">
        <v>1</v>
      </c>
      <c r="B16" s="6"/>
      <c r="C16" s="6"/>
      <c r="D16" s="6"/>
      <c r="E16" s="6"/>
      <c r="F16" s="6"/>
      <c r="G16" s="6"/>
      <c r="H16" s="6"/>
      <c r="I16" s="6">
        <v>1360</v>
      </c>
      <c r="J16" s="6">
        <v>1606</v>
      </c>
      <c r="K16" s="6">
        <v>1784</v>
      </c>
      <c r="L16" s="6">
        <v>1900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>
        <v>288</v>
      </c>
      <c r="AQ16" s="6">
        <v>337</v>
      </c>
      <c r="AR16" s="6">
        <v>322</v>
      </c>
      <c r="AS16" s="6">
        <v>413</v>
      </c>
      <c r="AT16" s="6">
        <v>317</v>
      </c>
      <c r="AU16" s="6">
        <v>403</v>
      </c>
      <c r="AV16" s="2">
        <v>381</v>
      </c>
      <c r="AW16" s="2">
        <v>505</v>
      </c>
      <c r="AX16" s="2">
        <v>389</v>
      </c>
      <c r="AY16" s="2">
        <v>457</v>
      </c>
      <c r="AZ16" s="2">
        <v>429</v>
      </c>
      <c r="BA16" s="2">
        <v>508</v>
      </c>
      <c r="BB16" s="19">
        <v>406</v>
      </c>
      <c r="BC16" s="2">
        <v>473</v>
      </c>
      <c r="BD16" s="2">
        <v>453</v>
      </c>
      <c r="BE16" s="2">
        <v>567</v>
      </c>
    </row>
    <row r="17" spans="1:132" x14ac:dyDescent="0.25">
      <c r="A17" s="2" t="s">
        <v>2</v>
      </c>
      <c r="B17" s="6"/>
      <c r="C17" s="6"/>
      <c r="D17" s="6"/>
      <c r="E17" s="6"/>
      <c r="F17" s="6"/>
      <c r="G17" s="6"/>
      <c r="H17" s="6"/>
      <c r="I17" s="6">
        <v>412</v>
      </c>
      <c r="J17" s="6">
        <v>1040</v>
      </c>
      <c r="K17" s="6">
        <v>1328</v>
      </c>
      <c r="L17" s="6">
        <v>1437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>
        <v>67</v>
      </c>
      <c r="AQ17" s="6">
        <v>94</v>
      </c>
      <c r="AR17" s="6">
        <v>91</v>
      </c>
      <c r="AS17" s="6">
        <v>160</v>
      </c>
      <c r="AT17" s="6">
        <v>88</v>
      </c>
      <c r="AU17" s="6">
        <v>292</v>
      </c>
      <c r="AV17" s="2">
        <v>296</v>
      </c>
      <c r="AW17" s="2">
        <v>363</v>
      </c>
      <c r="AX17" s="2">
        <v>304</v>
      </c>
      <c r="AY17" s="2">
        <v>338</v>
      </c>
      <c r="AZ17" s="2">
        <v>312</v>
      </c>
      <c r="BA17" s="2">
        <v>375</v>
      </c>
      <c r="BB17" s="19">
        <v>309</v>
      </c>
      <c r="BC17" s="2">
        <v>351</v>
      </c>
      <c r="BD17" s="2">
        <v>354</v>
      </c>
      <c r="BE17" s="2">
        <v>424</v>
      </c>
    </row>
    <row r="18" spans="1:132" s="4" customFormat="1" ht="12" x14ac:dyDescent="0.3">
      <c r="A18" s="21" t="s">
        <v>92</v>
      </c>
      <c r="B18" s="9"/>
      <c r="C18" s="9"/>
      <c r="D18" s="9"/>
      <c r="E18" s="9"/>
      <c r="F18" s="9"/>
      <c r="G18" s="9"/>
      <c r="H18" s="9"/>
      <c r="I18" s="9">
        <v>0</v>
      </c>
      <c r="J18" s="9">
        <v>551</v>
      </c>
      <c r="K18" s="9">
        <v>777</v>
      </c>
      <c r="L18" s="9">
        <v>791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177</v>
      </c>
      <c r="AV18" s="20">
        <v>183</v>
      </c>
      <c r="AW18" s="20">
        <v>191</v>
      </c>
      <c r="AX18" s="20">
        <v>188</v>
      </c>
      <c r="AY18" s="20">
        <v>202</v>
      </c>
      <c r="AZ18" s="20">
        <v>192</v>
      </c>
      <c r="BA18" s="20">
        <v>196</v>
      </c>
      <c r="BB18" s="20">
        <v>188</v>
      </c>
      <c r="BC18" s="20">
        <v>201</v>
      </c>
      <c r="BD18" s="20">
        <v>196</v>
      </c>
      <c r="BE18" s="20">
        <v>206</v>
      </c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</row>
    <row r="19" spans="1:132" s="4" customFormat="1" ht="12" x14ac:dyDescent="0.3">
      <c r="A19" s="4" t="s">
        <v>7</v>
      </c>
      <c r="B19" s="9"/>
      <c r="C19" s="9"/>
      <c r="D19" s="9"/>
      <c r="E19" s="9"/>
      <c r="F19" s="9"/>
      <c r="G19" s="9"/>
      <c r="H19" s="9"/>
      <c r="I19" s="9">
        <v>412</v>
      </c>
      <c r="J19" s="9">
        <v>489</v>
      </c>
      <c r="K19" s="9">
        <v>551</v>
      </c>
      <c r="L19" s="9">
        <v>646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>
        <v>67</v>
      </c>
      <c r="AQ19" s="9">
        <v>94</v>
      </c>
      <c r="AR19" s="9">
        <v>91</v>
      </c>
      <c r="AS19" s="9">
        <v>160</v>
      </c>
      <c r="AT19" s="9">
        <v>88</v>
      </c>
      <c r="AU19" s="9">
        <v>115</v>
      </c>
      <c r="AV19" s="4">
        <v>114</v>
      </c>
      <c r="AW19" s="4">
        <v>172</v>
      </c>
      <c r="AX19" s="4">
        <v>116</v>
      </c>
      <c r="AY19" s="4">
        <v>136</v>
      </c>
      <c r="AZ19" s="4">
        <v>120</v>
      </c>
      <c r="BA19" s="4">
        <v>180</v>
      </c>
      <c r="BB19" s="20">
        <v>121</v>
      </c>
      <c r="BC19" s="4">
        <v>150</v>
      </c>
      <c r="BD19" s="4">
        <v>158</v>
      </c>
      <c r="BE19" s="4">
        <v>217</v>
      </c>
    </row>
    <row r="20" spans="1:132" x14ac:dyDescent="0.25">
      <c r="A20" s="2" t="s">
        <v>4</v>
      </c>
      <c r="B20" s="6"/>
      <c r="C20" s="6"/>
      <c r="D20" s="6"/>
      <c r="E20" s="6"/>
      <c r="F20" s="6"/>
      <c r="G20" s="6"/>
      <c r="H20" s="6"/>
      <c r="I20" s="6">
        <v>2163</v>
      </c>
      <c r="J20" s="6">
        <v>2428</v>
      </c>
      <c r="K20" s="6">
        <v>2420</v>
      </c>
      <c r="L20" s="6">
        <v>2023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>
        <v>503</v>
      </c>
      <c r="AQ20" s="6">
        <v>512</v>
      </c>
      <c r="AR20" s="6">
        <v>522</v>
      </c>
      <c r="AS20" s="6">
        <v>626</v>
      </c>
      <c r="AT20" s="6">
        <v>555</v>
      </c>
      <c r="AU20" s="6">
        <v>591</v>
      </c>
      <c r="AV20" s="2">
        <v>610</v>
      </c>
      <c r="AW20" s="2">
        <v>672</v>
      </c>
      <c r="AX20" s="2">
        <v>628</v>
      </c>
      <c r="AY20" s="2">
        <v>623</v>
      </c>
      <c r="AZ20" s="2">
        <v>554</v>
      </c>
      <c r="BA20" s="2">
        <v>615</v>
      </c>
      <c r="BB20" s="19">
        <v>497</v>
      </c>
      <c r="BC20" s="2">
        <v>500</v>
      </c>
      <c r="BD20" s="2">
        <v>488</v>
      </c>
      <c r="BE20" s="2">
        <v>537</v>
      </c>
    </row>
    <row r="21" spans="1:132" s="4" customFormat="1" ht="12" x14ac:dyDescent="0.3">
      <c r="A21" s="4" t="s">
        <v>8</v>
      </c>
      <c r="B21" s="9"/>
      <c r="C21" s="9"/>
      <c r="D21" s="9"/>
      <c r="E21" s="9"/>
      <c r="F21" s="9"/>
      <c r="G21" s="9"/>
      <c r="H21" s="9"/>
      <c r="I21" s="9">
        <v>1022</v>
      </c>
      <c r="J21" s="9">
        <v>1081</v>
      </c>
      <c r="K21" s="9">
        <v>1067</v>
      </c>
      <c r="L21" s="9">
        <v>870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>
        <v>227</v>
      </c>
      <c r="AQ21" s="9">
        <v>236</v>
      </c>
      <c r="AR21" s="9">
        <v>257</v>
      </c>
      <c r="AS21" s="9">
        <v>302</v>
      </c>
      <c r="AT21" s="9">
        <v>276</v>
      </c>
      <c r="AU21" s="9">
        <v>266</v>
      </c>
      <c r="AV21" s="4">
        <v>256</v>
      </c>
      <c r="AW21" s="4">
        <v>284</v>
      </c>
      <c r="AX21" s="4">
        <v>286</v>
      </c>
      <c r="AY21" s="4">
        <v>263</v>
      </c>
      <c r="AZ21" s="4">
        <v>250</v>
      </c>
      <c r="BA21" s="4">
        <v>268</v>
      </c>
      <c r="BB21" s="20">
        <v>225</v>
      </c>
      <c r="BC21" s="4">
        <v>221</v>
      </c>
      <c r="BD21" s="4">
        <v>203</v>
      </c>
      <c r="BE21" s="4">
        <v>221</v>
      </c>
    </row>
    <row r="22" spans="1:132" s="4" customFormat="1" ht="12" x14ac:dyDescent="0.3">
      <c r="A22" s="4" t="s">
        <v>9</v>
      </c>
      <c r="B22" s="9"/>
      <c r="C22" s="9"/>
      <c r="D22" s="9"/>
      <c r="E22" s="9"/>
      <c r="F22" s="9"/>
      <c r="G22" s="9"/>
      <c r="H22" s="9"/>
      <c r="I22" s="9">
        <v>1141</v>
      </c>
      <c r="J22" s="9">
        <v>1347</v>
      </c>
      <c r="K22" s="9">
        <v>1353</v>
      </c>
      <c r="L22" s="9">
        <v>1152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>
        <v>275</v>
      </c>
      <c r="AQ22" s="9">
        <v>277</v>
      </c>
      <c r="AR22" s="9">
        <v>265</v>
      </c>
      <c r="AS22" s="9">
        <v>324</v>
      </c>
      <c r="AT22" s="9">
        <v>279</v>
      </c>
      <c r="AU22" s="9">
        <v>325</v>
      </c>
      <c r="AV22" s="4">
        <v>355</v>
      </c>
      <c r="AW22" s="4">
        <v>388</v>
      </c>
      <c r="AX22" s="4">
        <v>342</v>
      </c>
      <c r="AY22" s="4">
        <v>360</v>
      </c>
      <c r="AZ22" s="4">
        <v>304</v>
      </c>
      <c r="BA22" s="4">
        <v>347</v>
      </c>
      <c r="BB22" s="20">
        <v>272</v>
      </c>
      <c r="BC22" s="4">
        <v>279</v>
      </c>
      <c r="BD22" s="4">
        <v>285</v>
      </c>
      <c r="BE22" s="4">
        <v>317</v>
      </c>
    </row>
    <row r="23" spans="1:132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</row>
    <row r="24" spans="1:132" s="3" customFormat="1" x14ac:dyDescent="0.25">
      <c r="A24" s="3" t="s">
        <v>11</v>
      </c>
      <c r="B24" s="10">
        <v>106</v>
      </c>
      <c r="C24" s="10">
        <v>182</v>
      </c>
      <c r="D24" s="10">
        <v>196</v>
      </c>
      <c r="E24" s="10">
        <v>218</v>
      </c>
      <c r="F24" s="10">
        <v>257</v>
      </c>
      <c r="G24" s="10">
        <v>316</v>
      </c>
      <c r="H24" s="10">
        <v>365</v>
      </c>
      <c r="I24" s="10">
        <v>429</v>
      </c>
      <c r="J24" s="10">
        <v>533</v>
      </c>
      <c r="K24" s="10">
        <v>619</v>
      </c>
      <c r="L24" s="10">
        <v>609</v>
      </c>
      <c r="M24" s="10"/>
      <c r="N24" s="10">
        <v>4</v>
      </c>
      <c r="O24" s="10">
        <v>22</v>
      </c>
      <c r="P24" s="10">
        <v>32</v>
      </c>
      <c r="Q24" s="10">
        <v>48</v>
      </c>
      <c r="R24" s="10">
        <v>19</v>
      </c>
      <c r="S24" s="10">
        <v>54</v>
      </c>
      <c r="T24" s="10">
        <v>47</v>
      </c>
      <c r="U24" s="10">
        <v>63</v>
      </c>
      <c r="V24" s="10">
        <v>31</v>
      </c>
      <c r="W24" s="10">
        <v>57</v>
      </c>
      <c r="X24" s="10">
        <v>52</v>
      </c>
      <c r="Y24" s="10">
        <v>56</v>
      </c>
      <c r="Z24" s="10">
        <v>34</v>
      </c>
      <c r="AA24" s="10">
        <v>48</v>
      </c>
      <c r="AB24" s="10">
        <v>56</v>
      </c>
      <c r="AC24" s="10">
        <v>81</v>
      </c>
      <c r="AD24" s="10">
        <v>22</v>
      </c>
      <c r="AE24" s="10">
        <v>61</v>
      </c>
      <c r="AF24" s="10">
        <v>61</v>
      </c>
      <c r="AG24" s="10">
        <v>113</v>
      </c>
      <c r="AH24" s="10">
        <v>47</v>
      </c>
      <c r="AI24" s="10">
        <v>69</v>
      </c>
      <c r="AJ24" s="10">
        <v>81</v>
      </c>
      <c r="AK24" s="10">
        <v>118</v>
      </c>
      <c r="AL24" s="10">
        <v>52</v>
      </c>
      <c r="AM24" s="10">
        <v>76</v>
      </c>
      <c r="AN24" s="10">
        <v>91</v>
      </c>
      <c r="AO24" s="10">
        <v>146</v>
      </c>
      <c r="AP24" s="10">
        <v>80</v>
      </c>
      <c r="AQ24" s="10">
        <v>95</v>
      </c>
      <c r="AR24" s="10">
        <v>107</v>
      </c>
      <c r="AS24" s="10">
        <v>147</v>
      </c>
      <c r="AT24" s="10">
        <v>79</v>
      </c>
      <c r="AU24" s="10">
        <v>122</v>
      </c>
      <c r="AV24" s="3">
        <v>136</v>
      </c>
      <c r="AW24" s="3">
        <v>196</v>
      </c>
      <c r="AX24" s="28">
        <v>132.86000000000001</v>
      </c>
      <c r="AY24" s="3">
        <v>153</v>
      </c>
      <c r="AZ24" s="3">
        <v>150</v>
      </c>
      <c r="BA24" s="3">
        <v>183</v>
      </c>
      <c r="BB24" s="3">
        <v>121</v>
      </c>
      <c r="BC24" s="3">
        <v>141</v>
      </c>
      <c r="BD24" s="3">
        <v>156</v>
      </c>
      <c r="BE24" s="3">
        <v>192</v>
      </c>
    </row>
    <row r="25" spans="1:132" x14ac:dyDescent="0.25">
      <c r="A25" s="2" t="s">
        <v>1</v>
      </c>
      <c r="B25" s="6"/>
      <c r="C25" s="6"/>
      <c r="D25" s="6"/>
      <c r="E25" s="6"/>
      <c r="F25" s="6"/>
      <c r="G25" s="6"/>
      <c r="H25" s="6"/>
      <c r="I25" s="6">
        <v>204</v>
      </c>
      <c r="J25" s="6">
        <v>237</v>
      </c>
      <c r="K25" s="6">
        <v>312</v>
      </c>
      <c r="L25" s="6">
        <v>331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>
        <v>36</v>
      </c>
      <c r="AQ25" s="6">
        <v>47</v>
      </c>
      <c r="AR25" s="6">
        <v>50</v>
      </c>
      <c r="AS25" s="6">
        <v>71</v>
      </c>
      <c r="AT25" s="6">
        <v>30</v>
      </c>
      <c r="AU25" s="6">
        <v>57</v>
      </c>
      <c r="AV25" s="2">
        <v>55</v>
      </c>
      <c r="AW25" s="2">
        <v>95</v>
      </c>
      <c r="AX25" s="29">
        <v>62.58</v>
      </c>
      <c r="AY25" s="2">
        <v>80</v>
      </c>
      <c r="AZ25" s="2">
        <v>79</v>
      </c>
      <c r="BA25" s="2">
        <v>91</v>
      </c>
      <c r="BB25" s="2">
        <v>60</v>
      </c>
      <c r="BC25" s="2">
        <v>80</v>
      </c>
      <c r="BD25" s="2">
        <v>79</v>
      </c>
      <c r="BE25" s="2">
        <v>112</v>
      </c>
    </row>
    <row r="26" spans="1:132" x14ac:dyDescent="0.25">
      <c r="A26" s="2" t="s">
        <v>2</v>
      </c>
      <c r="B26" s="6"/>
      <c r="C26" s="6"/>
      <c r="D26" s="6"/>
      <c r="E26" s="6"/>
      <c r="F26" s="6"/>
      <c r="G26" s="6"/>
      <c r="H26" s="6"/>
      <c r="I26" s="6">
        <v>79</v>
      </c>
      <c r="J26" s="6">
        <v>190</v>
      </c>
      <c r="K26" s="6">
        <v>248</v>
      </c>
      <c r="L26" s="6">
        <v>255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>
        <v>5</v>
      </c>
      <c r="AQ26" s="6">
        <v>15</v>
      </c>
      <c r="AR26" s="6">
        <v>19</v>
      </c>
      <c r="AS26" s="6">
        <v>40</v>
      </c>
      <c r="AT26" s="6">
        <v>11</v>
      </c>
      <c r="AU26" s="6">
        <v>50</v>
      </c>
      <c r="AV26" s="2">
        <v>52</v>
      </c>
      <c r="AW26" s="2">
        <v>78</v>
      </c>
      <c r="AX26" s="29">
        <v>49.52</v>
      </c>
      <c r="AY26" s="2">
        <v>61</v>
      </c>
      <c r="AZ26" s="2">
        <v>58</v>
      </c>
      <c r="BA26" s="2">
        <v>79</v>
      </c>
      <c r="BB26" s="2">
        <v>51</v>
      </c>
      <c r="BC26" s="2">
        <v>58</v>
      </c>
      <c r="BD26" s="2">
        <v>65</v>
      </c>
      <c r="BE26" s="2">
        <v>81</v>
      </c>
    </row>
    <row r="27" spans="1:132" x14ac:dyDescent="0.25">
      <c r="A27" s="2" t="s">
        <v>4</v>
      </c>
      <c r="B27" s="6"/>
      <c r="C27" s="6"/>
      <c r="D27" s="6"/>
      <c r="E27" s="6"/>
      <c r="F27" s="6"/>
      <c r="G27" s="6"/>
      <c r="H27" s="6"/>
      <c r="I27" s="6">
        <v>175</v>
      </c>
      <c r="J27" s="6">
        <v>145</v>
      </c>
      <c r="K27" s="6">
        <v>110</v>
      </c>
      <c r="L27" s="6">
        <v>73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>
        <v>43</v>
      </c>
      <c r="AQ27" s="6">
        <v>41</v>
      </c>
      <c r="AR27" s="6">
        <v>46</v>
      </c>
      <c r="AS27" s="6">
        <v>45</v>
      </c>
      <c r="AT27" s="6">
        <v>41</v>
      </c>
      <c r="AU27" s="6">
        <v>31</v>
      </c>
      <c r="AV27" s="2">
        <v>36</v>
      </c>
      <c r="AW27" s="2">
        <v>38</v>
      </c>
      <c r="AX27" s="29">
        <v>29.72</v>
      </c>
      <c r="AY27" s="2">
        <v>30</v>
      </c>
      <c r="AZ27" s="2">
        <v>25</v>
      </c>
      <c r="BA27" s="2">
        <v>25</v>
      </c>
      <c r="BB27" s="2">
        <v>21</v>
      </c>
      <c r="BC27" s="2">
        <v>15</v>
      </c>
      <c r="BD27" s="2">
        <v>22</v>
      </c>
      <c r="BE27" s="2">
        <v>15</v>
      </c>
    </row>
    <row r="28" spans="1:132" x14ac:dyDescent="0.25">
      <c r="A28" s="2" t="s">
        <v>16</v>
      </c>
      <c r="B28" s="6"/>
      <c r="C28" s="6"/>
      <c r="D28" s="6"/>
      <c r="E28" s="6"/>
      <c r="F28" s="6"/>
      <c r="G28" s="6"/>
      <c r="H28" s="6"/>
      <c r="I28" s="6">
        <v>-30</v>
      </c>
      <c r="J28" s="6">
        <v>-39</v>
      </c>
      <c r="K28" s="6">
        <v>-50</v>
      </c>
      <c r="L28" s="6">
        <v>-49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>
        <v>-4</v>
      </c>
      <c r="AQ28" s="6">
        <v>-8</v>
      </c>
      <c r="AR28" s="6">
        <v>-8</v>
      </c>
      <c r="AS28" s="6">
        <v>-10</v>
      </c>
      <c r="AT28" s="6">
        <v>-3</v>
      </c>
      <c r="AU28" s="6">
        <v>-15</v>
      </c>
      <c r="AV28" s="2">
        <v>-7</v>
      </c>
      <c r="AW28" s="2">
        <v>-14</v>
      </c>
      <c r="AX28" s="29">
        <v>-9.17</v>
      </c>
      <c r="AY28" s="2">
        <v>-17</v>
      </c>
      <c r="AZ28" s="2">
        <v>-12</v>
      </c>
      <c r="BA28" s="2">
        <v>-13</v>
      </c>
      <c r="BB28" s="2">
        <v>-11</v>
      </c>
      <c r="BC28" s="2">
        <v>-12</v>
      </c>
      <c r="BD28" s="2">
        <v>-10</v>
      </c>
      <c r="BE28" s="2">
        <v>-17</v>
      </c>
    </row>
    <row r="29" spans="1:132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132" s="3" customFormat="1" x14ac:dyDescent="0.25">
      <c r="A30" s="3" t="s">
        <v>12</v>
      </c>
      <c r="B30" s="11">
        <v>4.2999999999999997E-2</v>
      </c>
      <c r="C30" s="11">
        <v>6.2E-2</v>
      </c>
      <c r="D30" s="11">
        <v>6.7000000000000004E-2</v>
      </c>
      <c r="E30" s="11">
        <v>7.0999999999999994E-2</v>
      </c>
      <c r="F30" s="11">
        <v>7.6999999999999999E-2</v>
      </c>
      <c r="G30" s="11">
        <v>8.8999999999999996E-2</v>
      </c>
      <c r="H30" s="11">
        <v>9.8000000000000004E-2</v>
      </c>
      <c r="I30" s="11">
        <v>0.109</v>
      </c>
      <c r="J30" s="11">
        <v>0.105</v>
      </c>
      <c r="K30" s="11">
        <v>0.112</v>
      </c>
      <c r="L30" s="11">
        <v>0.114</v>
      </c>
      <c r="M30" s="11"/>
      <c r="N30" s="11">
        <v>7.0000000000000001E-3</v>
      </c>
      <c r="O30" s="11">
        <v>3.6999999999999998E-2</v>
      </c>
      <c r="P30" s="11">
        <v>5.5E-2</v>
      </c>
      <c r="Q30" s="11">
        <v>6.0999999999999999E-2</v>
      </c>
      <c r="R30" s="11">
        <v>3.5000000000000003E-2</v>
      </c>
      <c r="S30" s="11">
        <v>6.9000000000000006E-2</v>
      </c>
      <c r="T30" s="11">
        <v>6.4000000000000001E-2</v>
      </c>
      <c r="U30" s="11">
        <v>7.2999999999999995E-2</v>
      </c>
      <c r="V30" s="11">
        <v>4.8000000000000001E-2</v>
      </c>
      <c r="W30" s="11">
        <v>7.0999999999999994E-2</v>
      </c>
      <c r="X30" s="11">
        <v>7.4999999999999997E-2</v>
      </c>
      <c r="Y30" s="11">
        <v>7.1999999999999995E-2</v>
      </c>
      <c r="Z30" s="11">
        <v>5.2999999999999999E-2</v>
      </c>
      <c r="AA30" s="11">
        <v>6.5000000000000002E-2</v>
      </c>
      <c r="AB30" s="11">
        <v>7.8E-2</v>
      </c>
      <c r="AC30" s="11">
        <v>8.4000000000000005E-2</v>
      </c>
      <c r="AD30" s="11">
        <v>0.03</v>
      </c>
      <c r="AE30" s="11">
        <v>7.1999999999999995E-2</v>
      </c>
      <c r="AF30" s="11">
        <v>0.08</v>
      </c>
      <c r="AG30" s="11">
        <v>0.115</v>
      </c>
      <c r="AH30" s="11">
        <v>6.9000000000000006E-2</v>
      </c>
      <c r="AI30" s="11">
        <v>7.6999999999999999E-2</v>
      </c>
      <c r="AJ30" s="11">
        <v>9.5000000000000001E-2</v>
      </c>
      <c r="AK30" s="11">
        <v>0.107</v>
      </c>
      <c r="AL30" s="11">
        <v>6.3E-2</v>
      </c>
      <c r="AM30" s="11">
        <v>8.3000000000000004E-2</v>
      </c>
      <c r="AN30" s="11">
        <v>0.109</v>
      </c>
      <c r="AO30" s="11">
        <v>0.125</v>
      </c>
      <c r="AP30" s="11">
        <v>9.4E-2</v>
      </c>
      <c r="AQ30" s="11">
        <v>0.10100000000000001</v>
      </c>
      <c r="AR30" s="11">
        <v>0.114</v>
      </c>
      <c r="AS30" s="11">
        <v>0.122</v>
      </c>
      <c r="AT30" s="11">
        <v>8.3000000000000004E-2</v>
      </c>
      <c r="AU30" s="11">
        <v>9.5000000000000001E-2</v>
      </c>
      <c r="AV30" s="22">
        <v>0.105</v>
      </c>
      <c r="AW30" s="25">
        <v>0.127</v>
      </c>
      <c r="AX30" s="22">
        <v>0.10057532172596519</v>
      </c>
      <c r="AY30" s="31">
        <v>0.108</v>
      </c>
      <c r="AZ30" s="22">
        <v>0.11600000000000001</v>
      </c>
      <c r="BA30" s="22">
        <v>0.12208138759172782</v>
      </c>
      <c r="BB30" s="32">
        <v>0.1</v>
      </c>
      <c r="BC30" s="22">
        <v>0.106</v>
      </c>
      <c r="BD30" s="22">
        <v>0.12</v>
      </c>
      <c r="BE30" s="22">
        <v>0.126</v>
      </c>
    </row>
    <row r="31" spans="1:132" s="5" customFormat="1" x14ac:dyDescent="0.25">
      <c r="A31" s="5" t="s">
        <v>1</v>
      </c>
      <c r="B31" s="12"/>
      <c r="C31" s="12"/>
      <c r="D31" s="12"/>
      <c r="E31" s="12"/>
      <c r="F31" s="12"/>
      <c r="G31" s="12"/>
      <c r="H31" s="12"/>
      <c r="I31" s="12">
        <v>0.15</v>
      </c>
      <c r="J31" s="12">
        <v>0.14799999999999999</v>
      </c>
      <c r="K31" s="12">
        <v>0.17499999999999999</v>
      </c>
      <c r="L31" s="12">
        <v>0.17399999999999999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>
        <v>0.126</v>
      </c>
      <c r="AQ31" s="12">
        <v>0.13900000000000001</v>
      </c>
      <c r="AR31" s="12">
        <v>0.155</v>
      </c>
      <c r="AS31" s="12">
        <v>0.17199999999999999</v>
      </c>
      <c r="AT31" s="12">
        <v>9.6000000000000002E-2</v>
      </c>
      <c r="AU31" s="12">
        <v>0.14199999999999999</v>
      </c>
      <c r="AV31" s="5">
        <v>0.14299999999999999</v>
      </c>
      <c r="AW31" s="5">
        <v>0.187</v>
      </c>
      <c r="AX31" s="5">
        <v>0.16087403598971722</v>
      </c>
      <c r="AY31" s="5">
        <v>0.17499999999999999</v>
      </c>
      <c r="AZ31" s="5">
        <v>0.18414918414918416</v>
      </c>
      <c r="BA31" s="5">
        <v>0.17899999999999999</v>
      </c>
      <c r="BB31" s="5">
        <v>0.14599999999999999</v>
      </c>
      <c r="BC31" s="5">
        <v>0.16900000000000001</v>
      </c>
      <c r="BD31" s="5">
        <v>0.17399999999999999</v>
      </c>
      <c r="BE31" s="5">
        <v>0.19800000000000001</v>
      </c>
    </row>
    <row r="32" spans="1:132" s="5" customFormat="1" x14ac:dyDescent="0.25">
      <c r="A32" s="5" t="s">
        <v>2</v>
      </c>
      <c r="B32" s="12"/>
      <c r="C32" s="12"/>
      <c r="D32" s="12"/>
      <c r="E32" s="12"/>
      <c r="F32" s="12"/>
      <c r="G32" s="12"/>
      <c r="H32" s="12"/>
      <c r="I32" s="12">
        <v>0.192</v>
      </c>
      <c r="J32" s="12">
        <v>0.183</v>
      </c>
      <c r="K32" s="12">
        <v>0.186</v>
      </c>
      <c r="L32" s="12">
        <v>0.17699999999999999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>
        <v>7.1999999999999995E-2</v>
      </c>
      <c r="AQ32" s="12">
        <v>0.16400000000000001</v>
      </c>
      <c r="AR32" s="12">
        <v>0.20499999999999999</v>
      </c>
      <c r="AS32" s="12">
        <v>0.252</v>
      </c>
      <c r="AT32" s="12">
        <v>0.121</v>
      </c>
      <c r="AU32" s="12">
        <v>0.17</v>
      </c>
      <c r="AV32" s="5">
        <v>0.17599999999999999</v>
      </c>
      <c r="AW32" s="5">
        <v>0.214</v>
      </c>
      <c r="AX32" s="5">
        <v>0.16289473684210529</v>
      </c>
      <c r="AY32" s="5">
        <v>0.17899999999999999</v>
      </c>
      <c r="AZ32" s="5">
        <v>0.187</v>
      </c>
      <c r="BA32" s="5">
        <v>0.21099999999999999</v>
      </c>
      <c r="BB32" s="5">
        <v>0.16500000000000001</v>
      </c>
      <c r="BC32" s="5">
        <v>0.16500000000000001</v>
      </c>
      <c r="BD32" s="5">
        <v>0.183</v>
      </c>
      <c r="BE32" s="5">
        <v>0.191</v>
      </c>
    </row>
    <row r="33" spans="1:57" s="5" customFormat="1" x14ac:dyDescent="0.25">
      <c r="A33" s="5" t="s">
        <v>4</v>
      </c>
      <c r="B33" s="12"/>
      <c r="C33" s="12"/>
      <c r="D33" s="12"/>
      <c r="E33" s="12"/>
      <c r="F33" s="12"/>
      <c r="G33" s="12"/>
      <c r="H33" s="12"/>
      <c r="I33" s="12">
        <v>8.1000000000000003E-2</v>
      </c>
      <c r="J33" s="12">
        <v>0.06</v>
      </c>
      <c r="K33" s="12">
        <v>4.4999999999999998E-2</v>
      </c>
      <c r="L33" s="12">
        <v>3.5999999999999997E-2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>
        <v>8.5000000000000006E-2</v>
      </c>
      <c r="AQ33" s="12">
        <v>0.08</v>
      </c>
      <c r="AR33" s="12">
        <v>8.8999999999999996E-2</v>
      </c>
      <c r="AS33" s="12">
        <v>7.1999999999999995E-2</v>
      </c>
      <c r="AT33" s="12">
        <v>7.2999999999999995E-2</v>
      </c>
      <c r="AU33" s="12">
        <v>5.1999999999999998E-2</v>
      </c>
      <c r="AV33" s="5">
        <v>5.8000000000000003E-2</v>
      </c>
      <c r="AW33" s="5">
        <v>5.6000000000000001E-2</v>
      </c>
      <c r="AX33" s="5">
        <v>4.7324840764331209E-2</v>
      </c>
      <c r="AY33" s="5">
        <v>4.8000000000000001E-2</v>
      </c>
      <c r="AZ33" s="5">
        <v>4.4999999999999998E-2</v>
      </c>
      <c r="BA33" s="5">
        <v>4.1000000000000002E-2</v>
      </c>
      <c r="BB33" s="5">
        <v>4.2000000000000003E-2</v>
      </c>
      <c r="BC33" s="5">
        <v>0.03</v>
      </c>
      <c r="BD33" s="5">
        <v>4.3999999999999997E-2</v>
      </c>
      <c r="BE33" s="5">
        <v>2.8000000000000001E-2</v>
      </c>
    </row>
    <row r="34" spans="1:57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</row>
    <row r="35" spans="1:57" s="3" customFormat="1" x14ac:dyDescent="0.25">
      <c r="A35" s="3" t="s">
        <v>13</v>
      </c>
      <c r="B35" s="7">
        <v>94</v>
      </c>
      <c r="C35" s="7">
        <v>157</v>
      </c>
      <c r="D35" s="7">
        <v>183</v>
      </c>
      <c r="E35" s="7">
        <v>202</v>
      </c>
      <c r="F35" s="7">
        <v>241</v>
      </c>
      <c r="G35" s="7">
        <v>315</v>
      </c>
      <c r="H35" s="7">
        <v>355</v>
      </c>
      <c r="I35" s="7">
        <v>448</v>
      </c>
      <c r="J35" s="7">
        <v>550</v>
      </c>
      <c r="K35" s="7">
        <v>605</v>
      </c>
      <c r="L35" s="7">
        <v>557</v>
      </c>
      <c r="M35" s="7"/>
      <c r="N35" s="7">
        <v>-2</v>
      </c>
      <c r="O35" s="7">
        <v>22</v>
      </c>
      <c r="P35" s="7">
        <v>31</v>
      </c>
      <c r="Q35" s="7">
        <v>43</v>
      </c>
      <c r="R35" s="7">
        <v>19</v>
      </c>
      <c r="S35" s="7">
        <v>42</v>
      </c>
      <c r="T35" s="7">
        <v>43</v>
      </c>
      <c r="U35" s="7">
        <v>52</v>
      </c>
      <c r="V35" s="7">
        <v>30</v>
      </c>
      <c r="W35" s="7">
        <v>55</v>
      </c>
      <c r="X35" s="7">
        <v>49</v>
      </c>
      <c r="Y35" s="7">
        <v>48</v>
      </c>
      <c r="Z35" s="7">
        <v>37</v>
      </c>
      <c r="AA35" s="7">
        <v>47</v>
      </c>
      <c r="AB35" s="7">
        <v>49</v>
      </c>
      <c r="AC35" s="7">
        <v>69</v>
      </c>
      <c r="AD35" s="7">
        <v>19</v>
      </c>
      <c r="AE35" s="7">
        <v>57</v>
      </c>
      <c r="AF35" s="7">
        <v>55</v>
      </c>
      <c r="AG35" s="7">
        <v>110</v>
      </c>
      <c r="AH35" s="7">
        <v>49</v>
      </c>
      <c r="AI35" s="7">
        <v>64</v>
      </c>
      <c r="AJ35" s="7">
        <v>83</v>
      </c>
      <c r="AK35" s="7">
        <v>119</v>
      </c>
      <c r="AL35" s="7">
        <v>51</v>
      </c>
      <c r="AM35" s="7">
        <v>70</v>
      </c>
      <c r="AN35" s="7">
        <v>87</v>
      </c>
      <c r="AO35" s="7">
        <v>147</v>
      </c>
      <c r="AP35" s="7">
        <v>89</v>
      </c>
      <c r="AQ35" s="7">
        <v>97</v>
      </c>
      <c r="AR35" s="7">
        <v>107</v>
      </c>
      <c r="AS35" s="7">
        <v>155</v>
      </c>
      <c r="AT35" s="7">
        <v>74</v>
      </c>
      <c r="AU35" s="10">
        <v>154</v>
      </c>
      <c r="AV35" s="3">
        <v>132</v>
      </c>
      <c r="AW35" s="3">
        <v>190</v>
      </c>
      <c r="AX35" s="3">
        <v>131</v>
      </c>
      <c r="AY35" s="3">
        <v>155</v>
      </c>
      <c r="AZ35" s="3">
        <v>147</v>
      </c>
      <c r="BA35" s="3">
        <v>172</v>
      </c>
      <c r="BB35" s="3">
        <v>114</v>
      </c>
      <c r="BC35" s="3">
        <f>SUM(BC36:BC39)</f>
        <v>132</v>
      </c>
      <c r="BD35" s="3">
        <v>138</v>
      </c>
      <c r="BE35" s="3">
        <v>173</v>
      </c>
    </row>
    <row r="36" spans="1:57" x14ac:dyDescent="0.25">
      <c r="A36" s="2" t="s">
        <v>1</v>
      </c>
      <c r="B36" s="6"/>
      <c r="C36" s="6"/>
      <c r="D36" s="6"/>
      <c r="E36" s="6"/>
      <c r="F36" s="6"/>
      <c r="G36" s="6"/>
      <c r="H36" s="6"/>
      <c r="I36" s="6">
        <v>210</v>
      </c>
      <c r="J36" s="6">
        <v>228</v>
      </c>
      <c r="K36" s="6">
        <v>302</v>
      </c>
      <c r="L36" s="6">
        <v>322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>
        <v>41</v>
      </c>
      <c r="AQ36" s="6">
        <v>47</v>
      </c>
      <c r="AR36" s="6">
        <v>50</v>
      </c>
      <c r="AS36" s="6">
        <v>72</v>
      </c>
      <c r="AT36" s="6">
        <v>30</v>
      </c>
      <c r="AU36" s="6">
        <v>49</v>
      </c>
      <c r="AV36" s="2">
        <v>55</v>
      </c>
      <c r="AW36" s="2">
        <v>94</v>
      </c>
      <c r="AX36" s="2">
        <v>62</v>
      </c>
      <c r="AY36" s="2">
        <v>81</v>
      </c>
      <c r="AZ36" s="2">
        <v>79</v>
      </c>
      <c r="BA36" s="2">
        <v>80</v>
      </c>
      <c r="BB36" s="2">
        <v>56</v>
      </c>
      <c r="BC36" s="2">
        <v>78</v>
      </c>
      <c r="BD36" s="2">
        <v>75</v>
      </c>
      <c r="BE36" s="2">
        <v>113</v>
      </c>
    </row>
    <row r="37" spans="1:57" x14ac:dyDescent="0.25">
      <c r="A37" s="2" t="s">
        <v>2</v>
      </c>
      <c r="B37" s="6"/>
      <c r="C37" s="6"/>
      <c r="D37" s="6"/>
      <c r="E37" s="6"/>
      <c r="F37" s="6"/>
      <c r="G37" s="6"/>
      <c r="H37" s="6"/>
      <c r="I37" s="6">
        <v>83</v>
      </c>
      <c r="J37" s="6">
        <v>170</v>
      </c>
      <c r="K37" s="6">
        <v>245</v>
      </c>
      <c r="L37" s="6">
        <v>248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>
        <v>4</v>
      </c>
      <c r="AQ37" s="6">
        <v>16</v>
      </c>
      <c r="AR37" s="6">
        <v>19</v>
      </c>
      <c r="AS37" s="6">
        <v>43</v>
      </c>
      <c r="AT37" s="6">
        <v>10</v>
      </c>
      <c r="AU37" s="6">
        <v>41</v>
      </c>
      <c r="AV37" s="2">
        <v>48</v>
      </c>
      <c r="AW37" s="2">
        <v>71</v>
      </c>
      <c r="AX37" s="2">
        <v>44</v>
      </c>
      <c r="AY37" s="2">
        <v>63</v>
      </c>
      <c r="AZ37" s="2">
        <v>58</v>
      </c>
      <c r="BA37" s="2">
        <v>80</v>
      </c>
      <c r="BB37" s="2">
        <v>50</v>
      </c>
      <c r="BC37" s="2">
        <v>58</v>
      </c>
      <c r="BD37" s="2">
        <v>64</v>
      </c>
      <c r="BE37" s="2">
        <v>76</v>
      </c>
    </row>
    <row r="38" spans="1:57" x14ac:dyDescent="0.25">
      <c r="A38" s="2" t="s">
        <v>4</v>
      </c>
      <c r="B38" s="6"/>
      <c r="C38" s="6"/>
      <c r="D38" s="6"/>
      <c r="E38" s="6"/>
      <c r="F38" s="6"/>
      <c r="G38" s="6"/>
      <c r="H38" s="6"/>
      <c r="I38" s="6">
        <v>173</v>
      </c>
      <c r="J38" s="6">
        <v>134</v>
      </c>
      <c r="K38" s="6">
        <v>116</v>
      </c>
      <c r="L38" s="6">
        <v>42</v>
      </c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>
        <v>43</v>
      </c>
      <c r="AQ38" s="6">
        <v>41</v>
      </c>
      <c r="AR38" s="6">
        <v>46</v>
      </c>
      <c r="AS38" s="6">
        <v>44</v>
      </c>
      <c r="AT38" s="6">
        <v>38</v>
      </c>
      <c r="AU38" s="6">
        <v>24</v>
      </c>
      <c r="AV38" s="2">
        <v>36</v>
      </c>
      <c r="AW38" s="2">
        <v>36</v>
      </c>
      <c r="AX38" s="2">
        <v>33</v>
      </c>
      <c r="AY38" s="2">
        <v>29</v>
      </c>
      <c r="AZ38" s="2">
        <v>25</v>
      </c>
      <c r="BA38" s="2">
        <v>29</v>
      </c>
      <c r="BB38" s="2">
        <v>21</v>
      </c>
      <c r="BC38" s="2">
        <v>9</v>
      </c>
      <c r="BD38" s="2">
        <v>8</v>
      </c>
      <c r="BE38" s="2">
        <v>3</v>
      </c>
    </row>
    <row r="39" spans="1:57" x14ac:dyDescent="0.25">
      <c r="A39" s="2" t="s">
        <v>16</v>
      </c>
      <c r="B39" s="6"/>
      <c r="C39" s="6"/>
      <c r="D39" s="6"/>
      <c r="E39" s="6"/>
      <c r="F39" s="6"/>
      <c r="G39" s="6"/>
      <c r="H39" s="6"/>
      <c r="I39" s="6">
        <v>-18</v>
      </c>
      <c r="J39" s="6">
        <v>18</v>
      </c>
      <c r="K39" s="6">
        <v>-58</v>
      </c>
      <c r="L39" s="6">
        <v>-56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>
        <v>0</v>
      </c>
      <c r="AQ39" s="6">
        <v>-7</v>
      </c>
      <c r="AR39" s="6">
        <v>-8</v>
      </c>
      <c r="AS39" s="6">
        <v>-4</v>
      </c>
      <c r="AT39" s="6">
        <v>-4</v>
      </c>
      <c r="AU39" s="6">
        <v>40</v>
      </c>
      <c r="AV39" s="2">
        <v>-7</v>
      </c>
      <c r="AW39" s="2">
        <v>-11</v>
      </c>
      <c r="AX39" s="2">
        <v>-9</v>
      </c>
      <c r="AY39" s="2">
        <v>-16</v>
      </c>
      <c r="AZ39" s="2">
        <v>-15</v>
      </c>
      <c r="BA39" s="2">
        <v>-18</v>
      </c>
      <c r="BB39" s="2">
        <v>-14</v>
      </c>
      <c r="BC39" s="2">
        <v>-13</v>
      </c>
      <c r="BD39" s="2">
        <v>-10</v>
      </c>
      <c r="BE39" s="2">
        <v>-19</v>
      </c>
    </row>
    <row r="40" spans="1:57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</row>
    <row r="41" spans="1:57" s="3" customFormat="1" x14ac:dyDescent="0.25">
      <c r="A41" s="3" t="s">
        <v>17</v>
      </c>
      <c r="B41" s="10">
        <v>-12</v>
      </c>
      <c r="C41" s="10">
        <v>-26</v>
      </c>
      <c r="D41" s="10">
        <v>-13</v>
      </c>
      <c r="E41" s="10">
        <v>-17</v>
      </c>
      <c r="F41" s="10">
        <v>-16</v>
      </c>
      <c r="G41" s="10">
        <v>-1</v>
      </c>
      <c r="H41" s="10">
        <v>-10</v>
      </c>
      <c r="I41" s="10">
        <v>19</v>
      </c>
      <c r="J41" s="10">
        <f>SUM(AT41:AW41)</f>
        <v>17</v>
      </c>
      <c r="K41" s="10">
        <v>-14</v>
      </c>
      <c r="L41" s="10">
        <v>-53</v>
      </c>
      <c r="M41" s="10"/>
      <c r="N41" s="10">
        <v>-6</v>
      </c>
      <c r="O41" s="10">
        <v>0</v>
      </c>
      <c r="P41" s="10">
        <v>-1</v>
      </c>
      <c r="Q41" s="10">
        <v>-5</v>
      </c>
      <c r="R41" s="10">
        <v>0</v>
      </c>
      <c r="S41" s="10">
        <v>-12</v>
      </c>
      <c r="T41" s="10">
        <v>-4</v>
      </c>
      <c r="U41" s="10">
        <v>-10</v>
      </c>
      <c r="V41" s="10">
        <v>-2</v>
      </c>
      <c r="W41" s="10">
        <v>-1</v>
      </c>
      <c r="X41" s="10">
        <v>-2</v>
      </c>
      <c r="Y41" s="10">
        <v>-8</v>
      </c>
      <c r="Z41" s="10">
        <v>3</v>
      </c>
      <c r="AA41" s="10">
        <v>-1</v>
      </c>
      <c r="AB41" s="10">
        <v>-6</v>
      </c>
      <c r="AC41" s="10">
        <v>-12</v>
      </c>
      <c r="AD41" s="10">
        <v>-3</v>
      </c>
      <c r="AE41" s="10">
        <v>-4</v>
      </c>
      <c r="AF41" s="10">
        <v>-6</v>
      </c>
      <c r="AG41" s="10">
        <v>-3</v>
      </c>
      <c r="AH41" s="10">
        <v>2</v>
      </c>
      <c r="AI41" s="10">
        <v>-5</v>
      </c>
      <c r="AJ41" s="10">
        <v>1</v>
      </c>
      <c r="AK41" s="10">
        <v>1</v>
      </c>
      <c r="AL41" s="10">
        <v>-1</v>
      </c>
      <c r="AM41" s="10">
        <v>-6</v>
      </c>
      <c r="AN41" s="10">
        <v>-3</v>
      </c>
      <c r="AO41" s="10">
        <v>0</v>
      </c>
      <c r="AP41" s="10">
        <v>8</v>
      </c>
      <c r="AQ41" s="10">
        <v>2</v>
      </c>
      <c r="AR41" s="10">
        <v>0</v>
      </c>
      <c r="AS41" s="10">
        <v>8</v>
      </c>
      <c r="AT41" s="10">
        <v>-5</v>
      </c>
      <c r="AU41" s="10">
        <v>32</v>
      </c>
      <c r="AV41" s="7">
        <v>-4</v>
      </c>
      <c r="AW41" s="3">
        <v>-6</v>
      </c>
      <c r="AX41" s="3">
        <v>-2</v>
      </c>
      <c r="AY41" s="3">
        <v>2</v>
      </c>
      <c r="AZ41" s="3">
        <v>-4</v>
      </c>
      <c r="BA41" s="3">
        <v>-10</v>
      </c>
      <c r="BB41" s="3">
        <v>-7</v>
      </c>
      <c r="BC41" s="3">
        <v>-9</v>
      </c>
      <c r="BD41" s="3">
        <v>-17</v>
      </c>
      <c r="BE41" s="3">
        <v>-19</v>
      </c>
    </row>
    <row r="42" spans="1:57" x14ac:dyDescent="0.25">
      <c r="A42" s="2" t="s">
        <v>1</v>
      </c>
      <c r="B42" s="6"/>
      <c r="C42" s="6"/>
      <c r="D42" s="6"/>
      <c r="E42" s="6"/>
      <c r="F42" s="6"/>
      <c r="G42" s="6"/>
      <c r="H42" s="6"/>
      <c r="I42" s="6">
        <v>6</v>
      </c>
      <c r="J42" s="6">
        <f t="shared" ref="J42:J45" si="0">SUM(AT42:AW42)</f>
        <v>-9</v>
      </c>
      <c r="K42" s="6">
        <v>-10</v>
      </c>
      <c r="L42" s="6">
        <v>-9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>
        <v>5</v>
      </c>
      <c r="AQ42" s="6">
        <v>0</v>
      </c>
      <c r="AR42" s="6">
        <v>0</v>
      </c>
      <c r="AS42" s="6">
        <v>1</v>
      </c>
      <c r="AT42" s="6">
        <v>0</v>
      </c>
      <c r="AU42" s="6">
        <v>-8</v>
      </c>
      <c r="AV42" s="8">
        <v>0</v>
      </c>
      <c r="AW42" s="2">
        <v>-1</v>
      </c>
      <c r="AX42" s="2">
        <v>0</v>
      </c>
      <c r="AY42" s="2">
        <v>1</v>
      </c>
      <c r="AZ42" s="2">
        <v>0</v>
      </c>
      <c r="BA42" s="2">
        <v>-11</v>
      </c>
      <c r="BB42" s="2">
        <v>-3</v>
      </c>
      <c r="BC42" s="2">
        <v>-2</v>
      </c>
      <c r="BD42" s="2">
        <v>-4</v>
      </c>
      <c r="BE42" s="2">
        <v>1</v>
      </c>
    </row>
    <row r="43" spans="1:57" x14ac:dyDescent="0.25">
      <c r="A43" s="2" t="s">
        <v>2</v>
      </c>
      <c r="B43" s="6"/>
      <c r="C43" s="6"/>
      <c r="D43" s="6"/>
      <c r="E43" s="6"/>
      <c r="F43" s="6"/>
      <c r="G43" s="6"/>
      <c r="H43" s="6"/>
      <c r="I43" s="6">
        <v>4</v>
      </c>
      <c r="J43" s="6">
        <f t="shared" si="0"/>
        <v>-21</v>
      </c>
      <c r="K43" s="6">
        <v>-2</v>
      </c>
      <c r="L43" s="6">
        <v>-7</v>
      </c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>
        <v>0</v>
      </c>
      <c r="AQ43" s="6">
        <v>1</v>
      </c>
      <c r="AR43" s="6">
        <v>0</v>
      </c>
      <c r="AS43" s="6">
        <v>3</v>
      </c>
      <c r="AT43" s="6">
        <v>-1</v>
      </c>
      <c r="AU43" s="6">
        <v>-9</v>
      </c>
      <c r="AV43" s="8">
        <v>-4</v>
      </c>
      <c r="AW43" s="2">
        <v>-7</v>
      </c>
      <c r="AX43" s="2">
        <v>-5</v>
      </c>
      <c r="AY43" s="2">
        <v>2</v>
      </c>
      <c r="AZ43" s="2">
        <v>0</v>
      </c>
      <c r="BA43" s="2">
        <v>1</v>
      </c>
      <c r="BB43" s="2">
        <v>-1</v>
      </c>
      <c r="BC43" s="2">
        <v>0</v>
      </c>
      <c r="BD43" s="2">
        <v>0</v>
      </c>
      <c r="BE43" s="2">
        <v>-5</v>
      </c>
    </row>
    <row r="44" spans="1:57" x14ac:dyDescent="0.25">
      <c r="A44" s="2" t="s">
        <v>4</v>
      </c>
      <c r="B44" s="6"/>
      <c r="C44" s="6"/>
      <c r="D44" s="6"/>
      <c r="E44" s="6"/>
      <c r="F44" s="6"/>
      <c r="G44" s="6"/>
      <c r="H44" s="6"/>
      <c r="I44" s="6">
        <v>-3</v>
      </c>
      <c r="J44" s="6">
        <f t="shared" si="0"/>
        <v>-10</v>
      </c>
      <c r="K44" s="6">
        <v>6</v>
      </c>
      <c r="L44" s="6">
        <v>-30</v>
      </c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>
        <v>0</v>
      </c>
      <c r="AQ44" s="6">
        <v>0</v>
      </c>
      <c r="AR44" s="6">
        <v>-1</v>
      </c>
      <c r="AS44" s="6">
        <v>-2</v>
      </c>
      <c r="AT44" s="6">
        <v>-2</v>
      </c>
      <c r="AU44" s="6">
        <v>-7</v>
      </c>
      <c r="AV44" s="8">
        <v>0</v>
      </c>
      <c r="AW44" s="2">
        <v>-1</v>
      </c>
      <c r="AX44" s="2">
        <v>3</v>
      </c>
      <c r="AY44" s="2">
        <v>-1</v>
      </c>
      <c r="AZ44" s="2">
        <v>0</v>
      </c>
      <c r="BA44" s="2">
        <v>4</v>
      </c>
      <c r="BB44" s="2">
        <v>0</v>
      </c>
      <c r="BC44" s="2">
        <v>-6</v>
      </c>
      <c r="BD44" s="2">
        <v>-13</v>
      </c>
      <c r="BE44" s="2">
        <v>-12</v>
      </c>
    </row>
    <row r="45" spans="1:57" x14ac:dyDescent="0.25">
      <c r="A45" s="2" t="s">
        <v>16</v>
      </c>
      <c r="B45" s="6"/>
      <c r="C45" s="6"/>
      <c r="D45" s="6"/>
      <c r="E45" s="6"/>
      <c r="F45" s="6"/>
      <c r="G45" s="6"/>
      <c r="H45" s="6"/>
      <c r="I45" s="6">
        <v>11</v>
      </c>
      <c r="J45" s="6">
        <f t="shared" si="0"/>
        <v>57</v>
      </c>
      <c r="K45" s="6">
        <v>-8</v>
      </c>
      <c r="L45" s="6">
        <v>-7</v>
      </c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>
        <v>4</v>
      </c>
      <c r="AQ45" s="6">
        <v>1</v>
      </c>
      <c r="AR45" s="6">
        <v>0</v>
      </c>
      <c r="AS45" s="6">
        <v>6</v>
      </c>
      <c r="AT45" s="6">
        <v>-2</v>
      </c>
      <c r="AU45" s="6">
        <v>56</v>
      </c>
      <c r="AV45" s="8">
        <v>0</v>
      </c>
      <c r="AW45" s="2">
        <v>3</v>
      </c>
      <c r="AX45" s="2">
        <v>0</v>
      </c>
      <c r="AY45" s="2">
        <v>0</v>
      </c>
      <c r="AZ45" s="2">
        <v>-3</v>
      </c>
      <c r="BA45" s="2">
        <v>-5</v>
      </c>
      <c r="BB45" s="2">
        <v>-3</v>
      </c>
      <c r="BC45" s="2">
        <v>-1</v>
      </c>
      <c r="BD45" s="2">
        <v>0</v>
      </c>
      <c r="BE45" s="2">
        <v>-3</v>
      </c>
    </row>
    <row r="46" spans="1:57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8"/>
    </row>
    <row r="47" spans="1:57" s="3" customFormat="1" x14ac:dyDescent="0.25">
      <c r="A47" s="3" t="s">
        <v>15</v>
      </c>
      <c r="B47" s="10">
        <v>-22</v>
      </c>
      <c r="C47" s="10">
        <v>-37</v>
      </c>
      <c r="D47" s="10">
        <v>-35</v>
      </c>
      <c r="E47" s="10">
        <v>-31</v>
      </c>
      <c r="F47" s="10">
        <v>-30</v>
      </c>
      <c r="G47" s="10">
        <v>-34</v>
      </c>
      <c r="H47" s="10">
        <v>-36</v>
      </c>
      <c r="I47" s="10">
        <v>-49</v>
      </c>
      <c r="J47" s="10">
        <v>-114</v>
      </c>
      <c r="K47" s="10">
        <v>-98</v>
      </c>
      <c r="L47" s="10">
        <v>-108</v>
      </c>
      <c r="M47" s="10"/>
      <c r="N47" s="10">
        <v>-5</v>
      </c>
      <c r="O47" s="10">
        <v>-5</v>
      </c>
      <c r="P47" s="10">
        <v>-5</v>
      </c>
      <c r="Q47" s="10">
        <v>-5</v>
      </c>
      <c r="R47" s="10">
        <v>-6</v>
      </c>
      <c r="S47" s="10">
        <v>-10</v>
      </c>
      <c r="T47" s="10">
        <v>-11</v>
      </c>
      <c r="U47" s="10">
        <v>-11</v>
      </c>
      <c r="V47" s="10">
        <v>-11</v>
      </c>
      <c r="W47" s="10">
        <v>-9</v>
      </c>
      <c r="X47" s="10">
        <v>-8</v>
      </c>
      <c r="Y47" s="10">
        <v>-8</v>
      </c>
      <c r="Z47" s="10">
        <v>-8</v>
      </c>
      <c r="AA47" s="10">
        <v>-8</v>
      </c>
      <c r="AB47" s="10">
        <v>-8</v>
      </c>
      <c r="AC47" s="10">
        <v>-8</v>
      </c>
      <c r="AD47" s="10">
        <v>-7</v>
      </c>
      <c r="AE47" s="10">
        <v>-7</v>
      </c>
      <c r="AF47" s="10">
        <v>-7</v>
      </c>
      <c r="AG47" s="10">
        <v>-8</v>
      </c>
      <c r="AH47" s="10">
        <v>-6</v>
      </c>
      <c r="AI47" s="10">
        <v>-8</v>
      </c>
      <c r="AJ47" s="10">
        <v>-10</v>
      </c>
      <c r="AK47" s="10">
        <v>-9</v>
      </c>
      <c r="AL47" s="10">
        <v>-9</v>
      </c>
      <c r="AM47" s="10">
        <v>-8</v>
      </c>
      <c r="AN47" s="10">
        <v>-8</v>
      </c>
      <c r="AO47" s="10">
        <v>-11</v>
      </c>
      <c r="AP47" s="10">
        <v>-13</v>
      </c>
      <c r="AQ47" s="10">
        <v>-13</v>
      </c>
      <c r="AR47" s="10">
        <v>-12</v>
      </c>
      <c r="AS47" s="10">
        <v>-12</v>
      </c>
      <c r="AT47" s="10">
        <v>-11</v>
      </c>
      <c r="AU47" s="10">
        <v>-34</v>
      </c>
      <c r="AV47" s="7">
        <v>-34</v>
      </c>
      <c r="AW47" s="3">
        <v>-34</v>
      </c>
      <c r="AX47" s="3">
        <v>-34</v>
      </c>
      <c r="AY47" s="3">
        <v>-20</v>
      </c>
      <c r="AZ47" s="3">
        <v>-20</v>
      </c>
      <c r="BA47" s="3">
        <v>-25</v>
      </c>
      <c r="BB47" s="3">
        <v>-27</v>
      </c>
      <c r="BC47" s="3">
        <v>-29</v>
      </c>
      <c r="BD47" s="3">
        <v>-29</v>
      </c>
      <c r="BE47" s="3">
        <v>-23</v>
      </c>
    </row>
    <row r="48" spans="1:57" x14ac:dyDescent="0.25">
      <c r="A48" s="2" t="s">
        <v>1</v>
      </c>
      <c r="B48" s="6"/>
      <c r="C48" s="6"/>
      <c r="D48" s="6"/>
      <c r="E48" s="6"/>
      <c r="F48" s="6"/>
      <c r="G48" s="6"/>
      <c r="H48" s="6"/>
      <c r="I48" s="6">
        <v>-6</v>
      </c>
      <c r="J48" s="6">
        <f t="shared" ref="J48:J51" si="1">SUM(AT48:AW48)</f>
        <v>-8</v>
      </c>
      <c r="K48" s="6">
        <v>-10</v>
      </c>
      <c r="L48" s="6">
        <v>-22</v>
      </c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>
        <v>-2</v>
      </c>
      <c r="AQ48" s="6">
        <v>-2</v>
      </c>
      <c r="AR48" s="6">
        <v>-1</v>
      </c>
      <c r="AS48" s="6">
        <v>-1</v>
      </c>
      <c r="AT48" s="6">
        <v>-2</v>
      </c>
      <c r="AU48" s="6">
        <v>-2</v>
      </c>
      <c r="AV48" s="8">
        <v>-2</v>
      </c>
      <c r="AW48" s="2">
        <v>-2</v>
      </c>
      <c r="AX48" s="2">
        <v>-2</v>
      </c>
      <c r="AY48" s="2">
        <v>-2</v>
      </c>
      <c r="AZ48" s="2">
        <v>-2</v>
      </c>
      <c r="BA48" s="2">
        <v>-5</v>
      </c>
      <c r="BB48" s="2">
        <v>-6</v>
      </c>
      <c r="BC48" s="2">
        <v>-6</v>
      </c>
      <c r="BD48" s="2">
        <v>-6</v>
      </c>
      <c r="BE48" s="2">
        <v>-3</v>
      </c>
    </row>
    <row r="49" spans="1:57" x14ac:dyDescent="0.25">
      <c r="A49" s="2" t="s">
        <v>2</v>
      </c>
      <c r="B49" s="6"/>
      <c r="C49" s="6"/>
      <c r="D49" s="6"/>
      <c r="E49" s="6"/>
      <c r="F49" s="6"/>
      <c r="G49" s="6"/>
      <c r="H49" s="6"/>
      <c r="I49" s="6">
        <v>-11</v>
      </c>
      <c r="J49" s="6">
        <f t="shared" si="1"/>
        <v>-84</v>
      </c>
      <c r="K49" s="6">
        <v>-64</v>
      </c>
      <c r="L49" s="6">
        <v>-54</v>
      </c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>
        <v>-3</v>
      </c>
      <c r="AQ49" s="6">
        <v>-3</v>
      </c>
      <c r="AR49" s="6">
        <v>-3</v>
      </c>
      <c r="AS49" s="6">
        <v>-3</v>
      </c>
      <c r="AT49" s="6">
        <v>-3</v>
      </c>
      <c r="AU49" s="6">
        <v>-27</v>
      </c>
      <c r="AV49" s="8">
        <v>-27</v>
      </c>
      <c r="AW49" s="2">
        <v>-27</v>
      </c>
      <c r="AX49" s="2">
        <v>-27</v>
      </c>
      <c r="AY49" s="2">
        <v>-12</v>
      </c>
      <c r="AZ49" s="2">
        <v>-12</v>
      </c>
      <c r="BA49" s="2">
        <v>-12</v>
      </c>
      <c r="BB49" s="2">
        <v>-12</v>
      </c>
      <c r="BC49" s="2">
        <v>-14</v>
      </c>
      <c r="BD49" s="2">
        <v>-14</v>
      </c>
      <c r="BE49" s="2">
        <v>-14</v>
      </c>
    </row>
    <row r="50" spans="1:57" x14ac:dyDescent="0.25">
      <c r="A50" s="2" t="s">
        <v>4</v>
      </c>
      <c r="B50" s="6"/>
      <c r="C50" s="6"/>
      <c r="D50" s="6"/>
      <c r="E50" s="6"/>
      <c r="F50" s="6"/>
      <c r="G50" s="6"/>
      <c r="H50" s="6"/>
      <c r="I50" s="6">
        <v>-8</v>
      </c>
      <c r="J50" s="6">
        <f t="shared" si="1"/>
        <v>-8</v>
      </c>
      <c r="K50" s="6">
        <v>-8</v>
      </c>
      <c r="L50" s="6">
        <v>-15</v>
      </c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>
        <v>-2</v>
      </c>
      <c r="AQ50" s="6">
        <v>-2</v>
      </c>
      <c r="AR50" s="6">
        <v>-2</v>
      </c>
      <c r="AS50" s="6">
        <v>-2</v>
      </c>
      <c r="AT50" s="6">
        <v>-2</v>
      </c>
      <c r="AU50" s="6">
        <v>-2</v>
      </c>
      <c r="AV50" s="8">
        <v>-2</v>
      </c>
      <c r="AW50" s="2">
        <v>-2</v>
      </c>
      <c r="AX50" s="2">
        <v>-2</v>
      </c>
      <c r="AY50" s="2">
        <v>-2</v>
      </c>
      <c r="AZ50" s="2">
        <v>-2</v>
      </c>
      <c r="BA50" s="2">
        <v>-3</v>
      </c>
      <c r="BB50" s="2">
        <v>-4</v>
      </c>
      <c r="BC50" s="2">
        <v>-4</v>
      </c>
      <c r="BD50" s="2">
        <v>-4</v>
      </c>
      <c r="BE50" s="2">
        <v>-2</v>
      </c>
    </row>
    <row r="51" spans="1:57" x14ac:dyDescent="0.25">
      <c r="A51" s="2" t="s">
        <v>16</v>
      </c>
      <c r="B51" s="6"/>
      <c r="C51" s="6"/>
      <c r="D51" s="6"/>
      <c r="E51" s="6"/>
      <c r="F51" s="6"/>
      <c r="G51" s="6"/>
      <c r="H51" s="6"/>
      <c r="I51" s="6">
        <v>-24</v>
      </c>
      <c r="J51" s="6">
        <f t="shared" si="1"/>
        <v>-17</v>
      </c>
      <c r="K51" s="6">
        <v>-17</v>
      </c>
      <c r="L51" s="6">
        <v>-18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>
        <v>-6</v>
      </c>
      <c r="AQ51" s="6">
        <v>-6</v>
      </c>
      <c r="AR51" s="6">
        <v>-5</v>
      </c>
      <c r="AS51" s="6">
        <v>-6</v>
      </c>
      <c r="AT51" s="6">
        <v>-5</v>
      </c>
      <c r="AU51" s="6">
        <v>-4</v>
      </c>
      <c r="AV51" s="8">
        <v>-4</v>
      </c>
      <c r="AW51" s="2">
        <v>-4</v>
      </c>
      <c r="AX51" s="2">
        <v>-4</v>
      </c>
      <c r="AY51" s="2">
        <v>-4</v>
      </c>
      <c r="AZ51" s="2">
        <v>-4</v>
      </c>
      <c r="BA51" s="2">
        <v>-4</v>
      </c>
      <c r="BB51" s="2">
        <v>-4</v>
      </c>
      <c r="BC51" s="2">
        <v>-4</v>
      </c>
      <c r="BD51" s="2">
        <v>-4</v>
      </c>
      <c r="BE51" s="2">
        <v>-5</v>
      </c>
    </row>
    <row r="52" spans="1:57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</row>
    <row r="53" spans="1:57" x14ac:dyDescent="0.25">
      <c r="A53" s="1" t="s">
        <v>48</v>
      </c>
      <c r="B53" s="1">
        <v>2014</v>
      </c>
      <c r="C53" s="1">
        <v>2015</v>
      </c>
      <c r="D53" s="1">
        <v>2016</v>
      </c>
      <c r="E53" s="1">
        <v>2017</v>
      </c>
      <c r="F53" s="1">
        <v>2018</v>
      </c>
      <c r="G53" s="1">
        <v>2019</v>
      </c>
      <c r="H53" s="1">
        <v>2020</v>
      </c>
      <c r="I53" s="1">
        <v>2021</v>
      </c>
      <c r="J53" s="1">
        <v>2022</v>
      </c>
      <c r="K53" s="1">
        <v>2023</v>
      </c>
      <c r="L53" s="1">
        <v>2024</v>
      </c>
      <c r="N53" s="23" t="s">
        <v>51</v>
      </c>
      <c r="O53" s="23" t="s">
        <v>52</v>
      </c>
      <c r="P53" s="23" t="s">
        <v>53</v>
      </c>
      <c r="Q53" s="23" t="s">
        <v>54</v>
      </c>
      <c r="R53" s="23" t="s">
        <v>55</v>
      </c>
      <c r="S53" s="23" t="s">
        <v>56</v>
      </c>
      <c r="T53" s="23" t="s">
        <v>57</v>
      </c>
      <c r="U53" s="23" t="s">
        <v>58</v>
      </c>
      <c r="V53" s="23" t="s">
        <v>59</v>
      </c>
      <c r="W53" s="23" t="s">
        <v>60</v>
      </c>
      <c r="X53" s="23" t="s">
        <v>61</v>
      </c>
      <c r="Y53" s="23" t="s">
        <v>62</v>
      </c>
      <c r="Z53" s="23" t="s">
        <v>63</v>
      </c>
      <c r="AA53" s="23" t="s">
        <v>64</v>
      </c>
      <c r="AB53" s="23" t="s">
        <v>65</v>
      </c>
      <c r="AC53" s="23" t="s">
        <v>66</v>
      </c>
      <c r="AD53" s="23" t="s">
        <v>67</v>
      </c>
      <c r="AE53" s="23" t="s">
        <v>68</v>
      </c>
      <c r="AF53" s="23" t="s">
        <v>69</v>
      </c>
      <c r="AG53" s="23" t="s">
        <v>70</v>
      </c>
      <c r="AH53" s="23" t="s">
        <v>71</v>
      </c>
      <c r="AI53" s="23" t="s">
        <v>72</v>
      </c>
      <c r="AJ53" s="23" t="s">
        <v>73</v>
      </c>
      <c r="AK53" s="23" t="s">
        <v>74</v>
      </c>
      <c r="AL53" s="23" t="s">
        <v>75</v>
      </c>
      <c r="AM53" s="23" t="s">
        <v>76</v>
      </c>
      <c r="AN53" s="23" t="s">
        <v>77</v>
      </c>
      <c r="AO53" s="23" t="s">
        <v>78</v>
      </c>
      <c r="AP53" s="23" t="s">
        <v>79</v>
      </c>
      <c r="AQ53" s="23" t="s">
        <v>80</v>
      </c>
      <c r="AR53" s="23" t="s">
        <v>81</v>
      </c>
      <c r="AS53" s="23" t="s">
        <v>82</v>
      </c>
      <c r="AT53" s="23" t="s">
        <v>83</v>
      </c>
      <c r="AU53" s="23" t="s">
        <v>91</v>
      </c>
      <c r="AV53" s="24" t="s">
        <v>93</v>
      </c>
      <c r="AW53" s="26" t="s">
        <v>94</v>
      </c>
      <c r="AX53" s="23" t="s">
        <v>95</v>
      </c>
      <c r="AY53" s="23" t="s">
        <v>96</v>
      </c>
      <c r="AZ53" s="23" t="s">
        <v>97</v>
      </c>
      <c r="BA53" s="24" t="s">
        <v>98</v>
      </c>
      <c r="BB53" s="23" t="s">
        <v>99</v>
      </c>
      <c r="BC53" s="23" t="s">
        <v>100</v>
      </c>
      <c r="BD53" s="23" t="s">
        <v>101</v>
      </c>
      <c r="BE53" s="23" t="s">
        <v>102</v>
      </c>
    </row>
    <row r="54" spans="1:57" s="3" customFormat="1" x14ac:dyDescent="0.25">
      <c r="A54" s="3" t="s">
        <v>0</v>
      </c>
      <c r="B54" s="10">
        <v>3071</v>
      </c>
      <c r="C54" s="10">
        <v>2878</v>
      </c>
      <c r="D54" s="10">
        <v>3139</v>
      </c>
      <c r="E54" s="10">
        <v>3272</v>
      </c>
      <c r="F54" s="10">
        <v>3722</v>
      </c>
      <c r="G54" s="10">
        <v>3986</v>
      </c>
      <c r="H54" s="10">
        <v>3653</v>
      </c>
      <c r="I54" s="10">
        <v>4740</v>
      </c>
      <c r="J54" s="10">
        <v>5194</v>
      </c>
      <c r="K54" s="10">
        <v>4955</v>
      </c>
      <c r="L54" s="10">
        <v>5837</v>
      </c>
      <c r="M54" s="7"/>
      <c r="N54" s="7">
        <v>1101</v>
      </c>
      <c r="O54" s="7">
        <v>1023</v>
      </c>
      <c r="P54" s="7">
        <v>466</v>
      </c>
      <c r="Q54" s="7">
        <v>480</v>
      </c>
      <c r="R54" s="7">
        <v>580</v>
      </c>
      <c r="S54" s="7">
        <v>781</v>
      </c>
      <c r="T54" s="7">
        <v>725</v>
      </c>
      <c r="U54" s="7">
        <v>793</v>
      </c>
      <c r="V54" s="7">
        <v>803</v>
      </c>
      <c r="W54" s="7">
        <v>692</v>
      </c>
      <c r="X54" s="7">
        <v>788</v>
      </c>
      <c r="Y54" s="7">
        <v>857</v>
      </c>
      <c r="Z54" s="7">
        <v>1005</v>
      </c>
      <c r="AA54" s="7">
        <v>796</v>
      </c>
      <c r="AB54" s="7">
        <v>743</v>
      </c>
      <c r="AC54" s="7">
        <v>727</v>
      </c>
      <c r="AD54" s="7">
        <v>890</v>
      </c>
      <c r="AE54" s="7">
        <v>865</v>
      </c>
      <c r="AF54" s="7">
        <v>940</v>
      </c>
      <c r="AG54" s="7">
        <v>1026</v>
      </c>
      <c r="AH54" s="7">
        <v>835</v>
      </c>
      <c r="AI54" s="7">
        <v>1083</v>
      </c>
      <c r="AJ54" s="7">
        <v>1058</v>
      </c>
      <c r="AK54" s="7">
        <v>1009</v>
      </c>
      <c r="AL54" s="7">
        <v>1187</v>
      </c>
      <c r="AM54" s="7">
        <v>826</v>
      </c>
      <c r="AN54" s="7">
        <v>700</v>
      </c>
      <c r="AO54" s="7">
        <v>940</v>
      </c>
      <c r="AP54" s="10">
        <v>1312</v>
      </c>
      <c r="AQ54" s="10">
        <v>1228</v>
      </c>
      <c r="AR54" s="10">
        <v>1107</v>
      </c>
      <c r="AS54" s="10">
        <v>1093</v>
      </c>
      <c r="AT54" s="10">
        <v>1324</v>
      </c>
      <c r="AU54" s="10">
        <v>1306</v>
      </c>
      <c r="AV54" s="18">
        <v>1178</v>
      </c>
      <c r="AW54" s="18">
        <v>1385</v>
      </c>
      <c r="AX54" s="18">
        <v>1552</v>
      </c>
      <c r="AY54" s="18">
        <v>1268</v>
      </c>
      <c r="AZ54" s="18">
        <v>980</v>
      </c>
      <c r="BA54" s="18">
        <v>1155</v>
      </c>
      <c r="BB54" s="18">
        <v>1050</v>
      </c>
      <c r="BC54" s="18">
        <f>BC6</f>
        <v>1283</v>
      </c>
      <c r="BD54" s="18">
        <f>BD6</f>
        <v>1041</v>
      </c>
      <c r="BE54" s="18">
        <f>BE6</f>
        <v>2463</v>
      </c>
    </row>
    <row r="55" spans="1:57" x14ac:dyDescent="0.25">
      <c r="A55" s="2" t="s">
        <v>1</v>
      </c>
      <c r="B55" s="6">
        <v>1055</v>
      </c>
      <c r="C55" s="6">
        <v>1119</v>
      </c>
      <c r="D55" s="6">
        <v>1182</v>
      </c>
      <c r="E55" s="6">
        <v>1242</v>
      </c>
      <c r="F55" s="6">
        <v>1315</v>
      </c>
      <c r="G55" s="6">
        <v>1459</v>
      </c>
      <c r="H55" s="6">
        <v>1356</v>
      </c>
      <c r="I55" s="6">
        <v>1481</v>
      </c>
      <c r="J55" s="6">
        <v>1756</v>
      </c>
      <c r="K55" s="6">
        <v>1760</v>
      </c>
      <c r="L55" s="6">
        <f>L7</f>
        <v>1915</v>
      </c>
      <c r="M55" s="6"/>
      <c r="N55" s="6">
        <v>267</v>
      </c>
      <c r="O55" s="6">
        <v>273</v>
      </c>
      <c r="P55" s="6">
        <v>242</v>
      </c>
      <c r="Q55" s="6">
        <v>273</v>
      </c>
      <c r="R55" s="6">
        <v>293</v>
      </c>
      <c r="S55" s="6">
        <v>307</v>
      </c>
      <c r="T55" s="6">
        <v>252</v>
      </c>
      <c r="U55" s="6">
        <v>267</v>
      </c>
      <c r="V55" s="6">
        <v>313</v>
      </c>
      <c r="W55" s="6">
        <v>321</v>
      </c>
      <c r="X55" s="6">
        <v>264</v>
      </c>
      <c r="Y55" s="6">
        <v>284</v>
      </c>
      <c r="Z55" s="6">
        <v>355</v>
      </c>
      <c r="AA55" s="6">
        <v>321</v>
      </c>
      <c r="AB55" s="6">
        <v>284</v>
      </c>
      <c r="AC55" s="6">
        <v>282</v>
      </c>
      <c r="AD55" s="6">
        <v>346</v>
      </c>
      <c r="AE55" s="6">
        <v>344</v>
      </c>
      <c r="AF55" s="6">
        <v>300</v>
      </c>
      <c r="AG55" s="6">
        <v>325</v>
      </c>
      <c r="AH55" s="6">
        <v>358</v>
      </c>
      <c r="AI55" s="6">
        <v>371</v>
      </c>
      <c r="AJ55" s="6">
        <v>335</v>
      </c>
      <c r="AK55" s="6">
        <v>395</v>
      </c>
      <c r="AL55" s="6">
        <v>398</v>
      </c>
      <c r="AM55" s="6">
        <v>328</v>
      </c>
      <c r="AN55" s="6">
        <v>288</v>
      </c>
      <c r="AO55" s="6">
        <v>342</v>
      </c>
      <c r="AP55" s="6">
        <v>383</v>
      </c>
      <c r="AQ55" s="6">
        <v>370</v>
      </c>
      <c r="AR55" s="6">
        <v>341</v>
      </c>
      <c r="AS55" s="6">
        <v>387</v>
      </c>
      <c r="AT55" s="6">
        <v>451</v>
      </c>
      <c r="AU55" s="6">
        <v>460</v>
      </c>
      <c r="AV55" s="19">
        <v>427</v>
      </c>
      <c r="AW55" s="19">
        <v>418</v>
      </c>
      <c r="AX55" s="19">
        <v>577</v>
      </c>
      <c r="AY55" s="19">
        <v>430</v>
      </c>
      <c r="AZ55" s="19">
        <v>349</v>
      </c>
      <c r="BA55" s="2">
        <v>404</v>
      </c>
      <c r="BB55" s="2">
        <v>527</v>
      </c>
      <c r="BC55" s="19">
        <f>BC7</f>
        <v>497</v>
      </c>
      <c r="BD55" s="19">
        <f>BD7</f>
        <v>412</v>
      </c>
      <c r="BE55" s="19">
        <f>BE7</f>
        <v>479</v>
      </c>
    </row>
    <row r="56" spans="1:57" x14ac:dyDescent="0.25">
      <c r="A56" s="2" t="s">
        <v>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576</v>
      </c>
      <c r="K56" s="6">
        <v>789</v>
      </c>
      <c r="L56" s="6">
        <f>L9</f>
        <v>763</v>
      </c>
      <c r="M56" s="6"/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198</v>
      </c>
      <c r="AV56" s="19">
        <v>189</v>
      </c>
      <c r="AW56" s="19">
        <v>189</v>
      </c>
      <c r="AX56" s="19">
        <v>217</v>
      </c>
      <c r="AY56" s="19">
        <v>211</v>
      </c>
      <c r="AZ56" s="19">
        <v>185</v>
      </c>
      <c r="BA56" s="2">
        <v>176</v>
      </c>
      <c r="BB56" s="19">
        <v>194</v>
      </c>
      <c r="BC56" s="19">
        <f>BC9</f>
        <v>195</v>
      </c>
      <c r="BD56" s="19">
        <f>BD9</f>
        <v>188</v>
      </c>
      <c r="BE56" s="19">
        <f>BE9</f>
        <v>185</v>
      </c>
    </row>
    <row r="57" spans="1:57" x14ac:dyDescent="0.25">
      <c r="A57" s="2" t="s">
        <v>3</v>
      </c>
      <c r="B57" s="6">
        <v>0</v>
      </c>
      <c r="C57" s="6">
        <v>222</v>
      </c>
      <c r="D57" s="6">
        <v>299</v>
      </c>
      <c r="E57" s="6">
        <v>317</v>
      </c>
      <c r="F57" s="6">
        <v>330</v>
      </c>
      <c r="G57" s="6">
        <v>359</v>
      </c>
      <c r="H57" s="6">
        <v>334</v>
      </c>
      <c r="I57" s="6">
        <v>467</v>
      </c>
      <c r="J57" s="6">
        <v>505</v>
      </c>
      <c r="K57" s="6">
        <v>551</v>
      </c>
      <c r="L57" s="6">
        <f>L10</f>
        <v>683</v>
      </c>
      <c r="M57" s="6"/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85</v>
      </c>
      <c r="T57" s="6">
        <v>70</v>
      </c>
      <c r="U57" s="6">
        <v>67</v>
      </c>
      <c r="V57" s="6">
        <v>66</v>
      </c>
      <c r="W57" s="6">
        <v>82</v>
      </c>
      <c r="X57" s="6">
        <v>72</v>
      </c>
      <c r="Y57" s="6">
        <v>78</v>
      </c>
      <c r="Z57" s="6">
        <v>72</v>
      </c>
      <c r="AA57" s="6">
        <v>91</v>
      </c>
      <c r="AB57" s="6">
        <v>62</v>
      </c>
      <c r="AC57" s="6">
        <v>91</v>
      </c>
      <c r="AD57" s="6">
        <v>82</v>
      </c>
      <c r="AE57" s="6">
        <v>84</v>
      </c>
      <c r="AF57" s="6">
        <v>70</v>
      </c>
      <c r="AG57" s="6">
        <v>94</v>
      </c>
      <c r="AH57" s="6">
        <v>95</v>
      </c>
      <c r="AI57" s="6">
        <v>82</v>
      </c>
      <c r="AJ57" s="6">
        <v>86</v>
      </c>
      <c r="AK57" s="6">
        <v>96</v>
      </c>
      <c r="AL57" s="6">
        <v>92</v>
      </c>
      <c r="AM57" s="6">
        <v>81</v>
      </c>
      <c r="AN57" s="6">
        <v>65</v>
      </c>
      <c r="AO57" s="6">
        <v>96</v>
      </c>
      <c r="AP57" s="6">
        <v>123</v>
      </c>
      <c r="AQ57" s="6">
        <v>116</v>
      </c>
      <c r="AR57" s="6">
        <v>109</v>
      </c>
      <c r="AS57" s="6">
        <v>119</v>
      </c>
      <c r="AT57" s="6">
        <v>147</v>
      </c>
      <c r="AU57" s="6">
        <v>107</v>
      </c>
      <c r="AV57" s="19">
        <v>117</v>
      </c>
      <c r="AW57" s="19">
        <v>135</v>
      </c>
      <c r="AX57" s="19">
        <v>175</v>
      </c>
      <c r="AY57" s="19">
        <v>130</v>
      </c>
      <c r="AZ57" s="19">
        <v>104</v>
      </c>
      <c r="BA57" s="2">
        <v>143</v>
      </c>
      <c r="BB57" s="19">
        <v>134</v>
      </c>
      <c r="BC57" s="19">
        <f>BC10</f>
        <v>157</v>
      </c>
      <c r="BD57" s="19">
        <f>BD10</f>
        <v>133</v>
      </c>
      <c r="BE57" s="19">
        <f>BE10</f>
        <v>258</v>
      </c>
    </row>
    <row r="58" spans="1:57" x14ac:dyDescent="0.25">
      <c r="A58" s="2" t="s">
        <v>5</v>
      </c>
      <c r="B58" s="6">
        <v>1344</v>
      </c>
      <c r="C58" s="6">
        <v>864</v>
      </c>
      <c r="D58" s="6">
        <v>939</v>
      </c>
      <c r="E58" s="6">
        <v>678</v>
      </c>
      <c r="F58" s="6">
        <v>1000</v>
      </c>
      <c r="G58" s="6">
        <v>1125</v>
      </c>
      <c r="H58" s="6">
        <v>934</v>
      </c>
      <c r="I58" s="6">
        <v>1160</v>
      </c>
      <c r="J58" s="6">
        <v>1072</v>
      </c>
      <c r="K58" s="6">
        <v>854</v>
      </c>
      <c r="L58" s="6">
        <f>L12</f>
        <v>1581</v>
      </c>
      <c r="M58" s="6"/>
      <c r="N58" s="6">
        <v>622</v>
      </c>
      <c r="O58" s="6">
        <v>560</v>
      </c>
      <c r="P58" s="6">
        <v>96</v>
      </c>
      <c r="Q58" s="6">
        <v>66</v>
      </c>
      <c r="R58" s="6">
        <v>138</v>
      </c>
      <c r="S58" s="6">
        <v>259</v>
      </c>
      <c r="T58" s="6">
        <v>206</v>
      </c>
      <c r="U58" s="6">
        <v>261</v>
      </c>
      <c r="V58" s="6">
        <v>238</v>
      </c>
      <c r="W58" s="6">
        <v>180</v>
      </c>
      <c r="X58" s="6">
        <v>275</v>
      </c>
      <c r="Y58" s="6">
        <v>247</v>
      </c>
      <c r="Z58" s="6">
        <v>265</v>
      </c>
      <c r="AA58" s="6">
        <v>141</v>
      </c>
      <c r="AB58" s="6">
        <v>122</v>
      </c>
      <c r="AC58" s="6">
        <v>151</v>
      </c>
      <c r="AD58" s="6">
        <v>192</v>
      </c>
      <c r="AE58" s="6">
        <v>85</v>
      </c>
      <c r="AF58" s="6">
        <v>272</v>
      </c>
      <c r="AG58" s="6">
        <v>451</v>
      </c>
      <c r="AH58" s="6">
        <v>201</v>
      </c>
      <c r="AI58" s="6">
        <v>210</v>
      </c>
      <c r="AJ58" s="6">
        <v>395</v>
      </c>
      <c r="AK58" s="6">
        <v>320</v>
      </c>
      <c r="AL58" s="6">
        <v>376</v>
      </c>
      <c r="AM58" s="6">
        <v>215</v>
      </c>
      <c r="AN58" s="6">
        <v>52</v>
      </c>
      <c r="AO58" s="6">
        <v>291</v>
      </c>
      <c r="AP58" s="6">
        <v>458</v>
      </c>
      <c r="AQ58" s="6">
        <v>320</v>
      </c>
      <c r="AR58" s="6">
        <v>145</v>
      </c>
      <c r="AS58" s="6">
        <v>237</v>
      </c>
      <c r="AT58" s="6">
        <v>327</v>
      </c>
      <c r="AU58" s="6">
        <v>254</v>
      </c>
      <c r="AV58" s="19">
        <v>211</v>
      </c>
      <c r="AW58" s="19">
        <v>280</v>
      </c>
      <c r="AX58" s="19">
        <v>212</v>
      </c>
      <c r="AY58" s="19">
        <v>277</v>
      </c>
      <c r="AZ58" s="19">
        <v>138</v>
      </c>
      <c r="BA58" s="2">
        <v>227</v>
      </c>
      <c r="BB58" s="19">
        <v>57</v>
      </c>
      <c r="BC58" s="19">
        <f>BC12</f>
        <v>187</v>
      </c>
      <c r="BD58" s="19">
        <f>BD12</f>
        <v>172</v>
      </c>
      <c r="BE58" s="19">
        <f>BE12</f>
        <v>1165</v>
      </c>
    </row>
    <row r="59" spans="1:57" x14ac:dyDescent="0.25">
      <c r="A59" s="2" t="s">
        <v>6</v>
      </c>
      <c r="B59" s="6">
        <v>671</v>
      </c>
      <c r="C59" s="6">
        <v>673</v>
      </c>
      <c r="D59" s="6">
        <v>718</v>
      </c>
      <c r="E59" s="6">
        <v>1035</v>
      </c>
      <c r="F59" s="6">
        <v>1077</v>
      </c>
      <c r="G59" s="6">
        <v>1043</v>
      </c>
      <c r="H59" s="6">
        <v>1029</v>
      </c>
      <c r="I59" s="6">
        <v>1634</v>
      </c>
      <c r="J59" s="6">
        <v>1285</v>
      </c>
      <c r="K59" s="6">
        <v>1002</v>
      </c>
      <c r="L59" s="6">
        <f>L13</f>
        <v>897</v>
      </c>
      <c r="M59" s="6"/>
      <c r="N59" s="6">
        <v>212</v>
      </c>
      <c r="O59" s="6">
        <v>190</v>
      </c>
      <c r="P59" s="6">
        <v>128</v>
      </c>
      <c r="Q59" s="6">
        <v>142</v>
      </c>
      <c r="R59" s="6">
        <v>149</v>
      </c>
      <c r="S59" s="6">
        <v>129</v>
      </c>
      <c r="T59" s="6">
        <v>197</v>
      </c>
      <c r="U59" s="6">
        <v>199</v>
      </c>
      <c r="V59" s="6">
        <v>186</v>
      </c>
      <c r="W59" s="6">
        <v>109</v>
      </c>
      <c r="X59" s="6">
        <v>176</v>
      </c>
      <c r="Y59" s="6">
        <v>246</v>
      </c>
      <c r="Z59" s="6">
        <v>314</v>
      </c>
      <c r="AA59" s="6">
        <v>243</v>
      </c>
      <c r="AB59" s="6">
        <v>275</v>
      </c>
      <c r="AC59" s="6">
        <v>203</v>
      </c>
      <c r="AD59" s="6">
        <v>270</v>
      </c>
      <c r="AE59" s="6">
        <v>353</v>
      </c>
      <c r="AF59" s="6">
        <v>299</v>
      </c>
      <c r="AG59" s="6">
        <v>156</v>
      </c>
      <c r="AH59" s="6">
        <v>182</v>
      </c>
      <c r="AI59" s="6">
        <v>419</v>
      </c>
      <c r="AJ59" s="6">
        <v>243</v>
      </c>
      <c r="AK59" s="6">
        <v>199</v>
      </c>
      <c r="AL59" s="6">
        <v>321</v>
      </c>
      <c r="AM59" s="6">
        <v>201</v>
      </c>
      <c r="AN59" s="6">
        <v>295</v>
      </c>
      <c r="AO59" s="6">
        <v>211</v>
      </c>
      <c r="AP59" s="6">
        <v>349</v>
      </c>
      <c r="AQ59" s="6">
        <v>423</v>
      </c>
      <c r="AR59" s="6">
        <v>512</v>
      </c>
      <c r="AS59" s="6">
        <v>350</v>
      </c>
      <c r="AT59" s="6">
        <v>400</v>
      </c>
      <c r="AU59" s="6">
        <v>288</v>
      </c>
      <c r="AV59" s="19">
        <v>233</v>
      </c>
      <c r="AW59" s="19">
        <v>364</v>
      </c>
      <c r="AX59" s="19">
        <v>372</v>
      </c>
      <c r="AY59" s="19">
        <v>221</v>
      </c>
      <c r="AZ59" s="19">
        <v>205</v>
      </c>
      <c r="BA59" s="2">
        <v>204</v>
      </c>
      <c r="BB59" s="19">
        <v>138</v>
      </c>
      <c r="BC59" s="19">
        <f>BC13</f>
        <v>247</v>
      </c>
      <c r="BD59" s="19">
        <f>BD13</f>
        <v>136</v>
      </c>
      <c r="BE59" s="19">
        <f>BE13</f>
        <v>376</v>
      </c>
    </row>
    <row r="60" spans="1:57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</row>
    <row r="61" spans="1:57" s="3" customFormat="1" x14ac:dyDescent="0.25">
      <c r="A61" s="3" t="s">
        <v>10</v>
      </c>
      <c r="B61" s="10">
        <v>2473</v>
      </c>
      <c r="C61" s="10">
        <v>2928</v>
      </c>
      <c r="D61" s="10">
        <v>2926</v>
      </c>
      <c r="E61" s="10">
        <v>3058</v>
      </c>
      <c r="F61" s="10">
        <v>3325</v>
      </c>
      <c r="G61" s="10">
        <v>3547</v>
      </c>
      <c r="H61" s="10">
        <v>3740</v>
      </c>
      <c r="I61" s="10">
        <v>3935</v>
      </c>
      <c r="J61" s="10">
        <v>5074</v>
      </c>
      <c r="K61" s="10">
        <v>5532</v>
      </c>
      <c r="L61" s="10">
        <f>L15</f>
        <v>5359</v>
      </c>
      <c r="M61" s="10"/>
      <c r="N61" s="10">
        <v>519</v>
      </c>
      <c r="O61" s="10">
        <v>588</v>
      </c>
      <c r="P61" s="10">
        <v>590</v>
      </c>
      <c r="Q61" s="10">
        <v>777</v>
      </c>
      <c r="R61" s="10">
        <v>561</v>
      </c>
      <c r="S61" s="10">
        <v>779</v>
      </c>
      <c r="T61" s="10">
        <v>734</v>
      </c>
      <c r="U61" s="10">
        <v>854</v>
      </c>
      <c r="V61" s="10">
        <v>652</v>
      </c>
      <c r="W61" s="10">
        <v>804</v>
      </c>
      <c r="X61" s="10">
        <v>685</v>
      </c>
      <c r="Y61" s="10">
        <v>785</v>
      </c>
      <c r="Z61" s="10">
        <v>645</v>
      </c>
      <c r="AA61" s="10">
        <v>732</v>
      </c>
      <c r="AB61" s="10">
        <v>715</v>
      </c>
      <c r="AC61" s="10">
        <v>967</v>
      </c>
      <c r="AD61" s="10">
        <v>732</v>
      </c>
      <c r="AE61" s="10">
        <v>844</v>
      </c>
      <c r="AF61" s="10">
        <v>765</v>
      </c>
      <c r="AG61" s="10">
        <v>984</v>
      </c>
      <c r="AH61" s="10">
        <v>686</v>
      </c>
      <c r="AI61" s="10">
        <v>901</v>
      </c>
      <c r="AJ61" s="10">
        <v>857</v>
      </c>
      <c r="AK61" s="10">
        <v>1103</v>
      </c>
      <c r="AL61" s="10">
        <v>821</v>
      </c>
      <c r="AM61" s="10">
        <v>919</v>
      </c>
      <c r="AN61" s="10">
        <v>832</v>
      </c>
      <c r="AO61" s="10">
        <v>1167</v>
      </c>
      <c r="AP61" s="10">
        <v>858</v>
      </c>
      <c r="AQ61" s="10">
        <v>943</v>
      </c>
      <c r="AR61" s="10">
        <v>935</v>
      </c>
      <c r="AS61" s="10">
        <v>1199</v>
      </c>
      <c r="AT61" s="10">
        <v>960</v>
      </c>
      <c r="AU61" s="10">
        <v>1286</v>
      </c>
      <c r="AV61" s="18">
        <v>1288</v>
      </c>
      <c r="AW61" s="18">
        <v>1540</v>
      </c>
      <c r="AX61" s="18">
        <v>1321</v>
      </c>
      <c r="AY61" s="18">
        <v>1417</v>
      </c>
      <c r="AZ61" s="18">
        <v>1295</v>
      </c>
      <c r="BA61" s="18">
        <v>1499</v>
      </c>
      <c r="BB61" s="18">
        <v>1212</v>
      </c>
      <c r="BC61" s="18">
        <f>BC15</f>
        <v>1324</v>
      </c>
      <c r="BD61" s="18">
        <f>BD15</f>
        <v>1295</v>
      </c>
      <c r="BE61" s="18">
        <f>BE15</f>
        <v>1528</v>
      </c>
    </row>
    <row r="62" spans="1:57" x14ac:dyDescent="0.25">
      <c r="A62" s="2" t="s">
        <v>1</v>
      </c>
      <c r="B62" s="6">
        <v>989</v>
      </c>
      <c r="C62" s="6">
        <v>1128</v>
      </c>
      <c r="D62" s="6">
        <v>1163</v>
      </c>
      <c r="E62" s="6">
        <v>1178</v>
      </c>
      <c r="F62" s="6">
        <v>1219</v>
      </c>
      <c r="G62" s="6">
        <v>1374</v>
      </c>
      <c r="H62" s="6">
        <v>1327</v>
      </c>
      <c r="I62" s="6">
        <v>1360</v>
      </c>
      <c r="J62" s="6">
        <v>1606</v>
      </c>
      <c r="K62" s="6">
        <v>1784</v>
      </c>
      <c r="L62" s="6">
        <f>L16</f>
        <v>1900</v>
      </c>
      <c r="M62" s="6"/>
      <c r="N62" s="6">
        <v>224</v>
      </c>
      <c r="O62" s="6">
        <v>251</v>
      </c>
      <c r="P62" s="6">
        <v>235</v>
      </c>
      <c r="Q62" s="6">
        <v>278</v>
      </c>
      <c r="R62" s="6">
        <v>242</v>
      </c>
      <c r="S62" s="6">
        <v>304</v>
      </c>
      <c r="T62" s="6">
        <v>268</v>
      </c>
      <c r="U62" s="6">
        <v>314</v>
      </c>
      <c r="V62" s="6">
        <v>257</v>
      </c>
      <c r="W62" s="6">
        <v>304</v>
      </c>
      <c r="X62" s="6">
        <v>286</v>
      </c>
      <c r="Y62" s="6">
        <v>316</v>
      </c>
      <c r="Z62" s="6">
        <v>252</v>
      </c>
      <c r="AA62" s="6">
        <v>302</v>
      </c>
      <c r="AB62" s="6">
        <v>284</v>
      </c>
      <c r="AC62" s="6">
        <v>340</v>
      </c>
      <c r="AD62" s="6">
        <v>247</v>
      </c>
      <c r="AE62" s="6">
        <v>325</v>
      </c>
      <c r="AF62" s="6">
        <v>282</v>
      </c>
      <c r="AG62" s="6">
        <v>366</v>
      </c>
      <c r="AH62" s="6">
        <v>276</v>
      </c>
      <c r="AI62" s="6">
        <v>361</v>
      </c>
      <c r="AJ62" s="6">
        <v>336</v>
      </c>
      <c r="AK62" s="6">
        <v>400</v>
      </c>
      <c r="AL62" s="6">
        <v>295</v>
      </c>
      <c r="AM62" s="6">
        <v>322</v>
      </c>
      <c r="AN62" s="6">
        <v>307</v>
      </c>
      <c r="AO62" s="6">
        <v>402</v>
      </c>
      <c r="AP62" s="6">
        <v>288</v>
      </c>
      <c r="AQ62" s="6">
        <v>337</v>
      </c>
      <c r="AR62" s="6">
        <v>322</v>
      </c>
      <c r="AS62" s="6">
        <v>413</v>
      </c>
      <c r="AT62" s="6">
        <v>317</v>
      </c>
      <c r="AU62" s="6">
        <v>403</v>
      </c>
      <c r="AV62" s="2">
        <v>381</v>
      </c>
      <c r="AW62" s="2">
        <v>505</v>
      </c>
      <c r="AX62" s="2">
        <v>389</v>
      </c>
      <c r="AY62" s="2">
        <v>457</v>
      </c>
      <c r="AZ62" s="2">
        <v>429</v>
      </c>
      <c r="BA62" s="2">
        <v>508</v>
      </c>
      <c r="BB62" s="2">
        <v>406</v>
      </c>
      <c r="BC62" s="19">
        <f>BC16</f>
        <v>473</v>
      </c>
      <c r="BD62" s="19">
        <f>BD16</f>
        <v>453</v>
      </c>
      <c r="BE62" s="19">
        <f>BE16</f>
        <v>567</v>
      </c>
    </row>
    <row r="63" spans="1:57" x14ac:dyDescent="0.25">
      <c r="A63" s="2" t="s">
        <v>92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551</v>
      </c>
      <c r="K63" s="6">
        <v>777</v>
      </c>
      <c r="L63" s="6">
        <f>L18</f>
        <v>791</v>
      </c>
      <c r="M63" s="6"/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177</v>
      </c>
      <c r="AV63" s="19">
        <v>183</v>
      </c>
      <c r="AW63" s="19">
        <v>191</v>
      </c>
      <c r="AX63" s="19">
        <v>188</v>
      </c>
      <c r="AY63" s="19">
        <v>202</v>
      </c>
      <c r="AZ63" s="19">
        <v>192</v>
      </c>
      <c r="BA63" s="2">
        <v>196</v>
      </c>
      <c r="BB63" s="19">
        <v>188</v>
      </c>
      <c r="BC63" s="19">
        <f>BC9</f>
        <v>195</v>
      </c>
      <c r="BD63" s="19">
        <f>BD18</f>
        <v>196</v>
      </c>
      <c r="BE63" s="19">
        <f>BE18</f>
        <v>206</v>
      </c>
    </row>
    <row r="64" spans="1:57" x14ac:dyDescent="0.25">
      <c r="A64" s="2" t="s">
        <v>3</v>
      </c>
      <c r="B64" s="6">
        <v>0</v>
      </c>
      <c r="C64" s="6">
        <v>229</v>
      </c>
      <c r="D64" s="6">
        <v>290</v>
      </c>
      <c r="E64" s="6">
        <v>296</v>
      </c>
      <c r="F64" s="6">
        <v>306</v>
      </c>
      <c r="G64" s="6">
        <v>341</v>
      </c>
      <c r="H64" s="6">
        <v>335</v>
      </c>
      <c r="I64" s="6">
        <v>412</v>
      </c>
      <c r="J64" s="6">
        <v>489</v>
      </c>
      <c r="K64" s="6">
        <v>551</v>
      </c>
      <c r="L64" s="6">
        <f>L19</f>
        <v>646</v>
      </c>
      <c r="M64" s="6"/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68</v>
      </c>
      <c r="T64" s="6">
        <v>66</v>
      </c>
      <c r="U64" s="6">
        <v>95</v>
      </c>
      <c r="V64" s="6">
        <v>58</v>
      </c>
      <c r="W64" s="6">
        <v>73</v>
      </c>
      <c r="X64" s="6">
        <v>65</v>
      </c>
      <c r="Y64" s="6">
        <v>94</v>
      </c>
      <c r="Z64" s="6">
        <v>59</v>
      </c>
      <c r="AA64" s="6">
        <v>73</v>
      </c>
      <c r="AB64" s="6">
        <v>60</v>
      </c>
      <c r="AC64" s="6">
        <v>104</v>
      </c>
      <c r="AD64" s="6">
        <v>59</v>
      </c>
      <c r="AE64" s="6">
        <v>76</v>
      </c>
      <c r="AF64" s="6">
        <v>64</v>
      </c>
      <c r="AG64" s="6">
        <v>106</v>
      </c>
      <c r="AH64" s="6">
        <v>64</v>
      </c>
      <c r="AI64" s="6">
        <v>82</v>
      </c>
      <c r="AJ64" s="6">
        <v>75</v>
      </c>
      <c r="AK64" s="6">
        <v>120</v>
      </c>
      <c r="AL64" s="6">
        <v>69</v>
      </c>
      <c r="AM64" s="6">
        <v>77</v>
      </c>
      <c r="AN64" s="6">
        <v>72</v>
      </c>
      <c r="AO64" s="6">
        <v>117</v>
      </c>
      <c r="AP64" s="6">
        <v>67</v>
      </c>
      <c r="AQ64" s="6">
        <v>94</v>
      </c>
      <c r="AR64" s="6">
        <v>91</v>
      </c>
      <c r="AS64" s="6">
        <v>160</v>
      </c>
      <c r="AT64" s="6">
        <v>88</v>
      </c>
      <c r="AU64" s="6">
        <v>115</v>
      </c>
      <c r="AV64" s="2">
        <v>114</v>
      </c>
      <c r="AW64" s="2">
        <v>172</v>
      </c>
      <c r="AX64" s="2">
        <v>116</v>
      </c>
      <c r="AY64" s="2">
        <v>136</v>
      </c>
      <c r="AZ64" s="19">
        <v>120</v>
      </c>
      <c r="BA64" s="2">
        <v>180</v>
      </c>
      <c r="BB64" s="19">
        <v>121</v>
      </c>
      <c r="BC64" s="19">
        <f>BC10</f>
        <v>157</v>
      </c>
      <c r="BD64" s="19">
        <f>BD19</f>
        <v>158</v>
      </c>
      <c r="BE64" s="19">
        <f>BE19</f>
        <v>217</v>
      </c>
    </row>
    <row r="65" spans="1:107" x14ac:dyDescent="0.25">
      <c r="A65" s="2" t="s">
        <v>5</v>
      </c>
      <c r="B65" s="6">
        <v>956</v>
      </c>
      <c r="C65" s="6">
        <v>913</v>
      </c>
      <c r="D65" s="6">
        <v>826</v>
      </c>
      <c r="E65" s="6">
        <v>800</v>
      </c>
      <c r="F65" s="6">
        <v>863</v>
      </c>
      <c r="G65" s="6">
        <v>919</v>
      </c>
      <c r="H65" s="6">
        <v>1003</v>
      </c>
      <c r="I65" s="6">
        <v>1022</v>
      </c>
      <c r="J65" s="6">
        <v>1081</v>
      </c>
      <c r="K65" s="6">
        <v>1067</v>
      </c>
      <c r="L65" s="6">
        <f>L21</f>
        <v>870</v>
      </c>
      <c r="M65" s="6"/>
      <c r="N65" s="6">
        <v>181</v>
      </c>
      <c r="O65" s="6">
        <v>229</v>
      </c>
      <c r="P65" s="6">
        <v>234</v>
      </c>
      <c r="Q65" s="6">
        <v>312</v>
      </c>
      <c r="R65" s="6">
        <v>222</v>
      </c>
      <c r="S65" s="6">
        <v>231</v>
      </c>
      <c r="T65" s="6">
        <v>215</v>
      </c>
      <c r="U65" s="6">
        <v>245</v>
      </c>
      <c r="V65" s="6">
        <v>181</v>
      </c>
      <c r="W65" s="6">
        <v>262</v>
      </c>
      <c r="X65" s="6">
        <v>196</v>
      </c>
      <c r="Y65" s="6">
        <v>187</v>
      </c>
      <c r="Z65" s="6">
        <v>189</v>
      </c>
      <c r="AA65" s="6">
        <v>192</v>
      </c>
      <c r="AB65" s="6">
        <v>200</v>
      </c>
      <c r="AC65" s="6">
        <v>219</v>
      </c>
      <c r="AD65" s="6">
        <v>203</v>
      </c>
      <c r="AE65" s="6">
        <v>205</v>
      </c>
      <c r="AF65" s="6">
        <v>223</v>
      </c>
      <c r="AG65" s="6">
        <v>232</v>
      </c>
      <c r="AH65" s="6">
        <v>160</v>
      </c>
      <c r="AI65" s="6">
        <v>212</v>
      </c>
      <c r="AJ65" s="6">
        <v>231</v>
      </c>
      <c r="AK65" s="6">
        <v>315</v>
      </c>
      <c r="AL65" s="6">
        <v>240</v>
      </c>
      <c r="AM65" s="6">
        <v>265</v>
      </c>
      <c r="AN65" s="6">
        <v>211</v>
      </c>
      <c r="AO65" s="6">
        <v>286</v>
      </c>
      <c r="AP65" s="6">
        <v>227</v>
      </c>
      <c r="AQ65" s="6">
        <v>236</v>
      </c>
      <c r="AR65" s="6">
        <v>257</v>
      </c>
      <c r="AS65" s="6">
        <v>302</v>
      </c>
      <c r="AT65" s="6">
        <v>276</v>
      </c>
      <c r="AU65" s="6">
        <v>266</v>
      </c>
      <c r="AV65" s="2">
        <v>256</v>
      </c>
      <c r="AW65" s="2">
        <v>284</v>
      </c>
      <c r="AX65" s="2">
        <v>286</v>
      </c>
      <c r="AY65" s="2">
        <v>263</v>
      </c>
      <c r="AZ65" s="2">
        <v>250</v>
      </c>
      <c r="BA65" s="2">
        <v>268</v>
      </c>
      <c r="BB65" s="19">
        <v>225</v>
      </c>
      <c r="BC65" s="2">
        <f>BC21</f>
        <v>221</v>
      </c>
      <c r="BD65" s="2">
        <f>BD21</f>
        <v>203</v>
      </c>
      <c r="BE65" s="2">
        <f>BE21</f>
        <v>221</v>
      </c>
    </row>
    <row r="66" spans="1:107" x14ac:dyDescent="0.25">
      <c r="A66" s="2" t="s">
        <v>6</v>
      </c>
      <c r="B66" s="6">
        <v>528</v>
      </c>
      <c r="C66" s="6">
        <v>659</v>
      </c>
      <c r="D66" s="6">
        <v>647</v>
      </c>
      <c r="E66" s="6">
        <v>784</v>
      </c>
      <c r="F66" s="6">
        <v>937</v>
      </c>
      <c r="G66" s="6">
        <v>913</v>
      </c>
      <c r="H66" s="6">
        <v>1076</v>
      </c>
      <c r="I66" s="6">
        <v>1141</v>
      </c>
      <c r="J66" s="6">
        <v>1347</v>
      </c>
      <c r="K66" s="6">
        <v>1353</v>
      </c>
      <c r="L66" s="6">
        <f>L22</f>
        <v>1152</v>
      </c>
      <c r="M66" s="6"/>
      <c r="N66" s="6">
        <v>114</v>
      </c>
      <c r="O66" s="6">
        <v>108</v>
      </c>
      <c r="P66" s="6">
        <v>120</v>
      </c>
      <c r="Q66" s="6">
        <v>186</v>
      </c>
      <c r="R66" s="6">
        <v>97</v>
      </c>
      <c r="S66" s="6">
        <v>177</v>
      </c>
      <c r="T66" s="6">
        <v>185</v>
      </c>
      <c r="U66" s="6">
        <v>200</v>
      </c>
      <c r="V66" s="6">
        <v>157</v>
      </c>
      <c r="W66" s="6">
        <v>165</v>
      </c>
      <c r="X66" s="6">
        <v>138</v>
      </c>
      <c r="Y66" s="6">
        <v>188</v>
      </c>
      <c r="Z66" s="6">
        <v>144</v>
      </c>
      <c r="AA66" s="6">
        <v>165</v>
      </c>
      <c r="AB66" s="6">
        <v>170</v>
      </c>
      <c r="AC66" s="6">
        <v>304</v>
      </c>
      <c r="AD66" s="6">
        <v>223</v>
      </c>
      <c r="AE66" s="6">
        <v>237</v>
      </c>
      <c r="AF66" s="6">
        <v>196</v>
      </c>
      <c r="AG66" s="6">
        <v>280</v>
      </c>
      <c r="AH66" s="6">
        <v>186</v>
      </c>
      <c r="AI66" s="6">
        <v>246</v>
      </c>
      <c r="AJ66" s="6">
        <v>214</v>
      </c>
      <c r="AK66" s="6">
        <v>267</v>
      </c>
      <c r="AL66" s="6">
        <v>217</v>
      </c>
      <c r="AM66" s="6">
        <v>255</v>
      </c>
      <c r="AN66" s="6">
        <v>242</v>
      </c>
      <c r="AO66" s="6">
        <v>362</v>
      </c>
      <c r="AP66" s="6">
        <v>275</v>
      </c>
      <c r="AQ66" s="6">
        <v>277</v>
      </c>
      <c r="AR66" s="6">
        <v>265</v>
      </c>
      <c r="AS66" s="6">
        <v>324</v>
      </c>
      <c r="AT66" s="6">
        <v>279</v>
      </c>
      <c r="AU66" s="6">
        <v>325</v>
      </c>
      <c r="AV66" s="2">
        <v>355</v>
      </c>
      <c r="AW66" s="2">
        <v>388</v>
      </c>
      <c r="AX66" s="2">
        <v>342</v>
      </c>
      <c r="AY66" s="2">
        <v>360</v>
      </c>
      <c r="AZ66" s="2">
        <v>304</v>
      </c>
      <c r="BA66" s="2">
        <v>347</v>
      </c>
      <c r="BB66" s="19">
        <v>272</v>
      </c>
      <c r="BC66" s="2">
        <f>BC22</f>
        <v>279</v>
      </c>
      <c r="BD66" s="2">
        <f>BD22</f>
        <v>285</v>
      </c>
      <c r="BE66" s="2">
        <f>BE22</f>
        <v>317</v>
      </c>
    </row>
    <row r="67" spans="1:107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</row>
    <row r="68" spans="1:107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</row>
    <row r="69" spans="1:107" x14ac:dyDescent="0.25">
      <c r="A69" s="1" t="s">
        <v>18</v>
      </c>
      <c r="B69" s="1">
        <v>2014</v>
      </c>
      <c r="C69" s="1">
        <v>2015</v>
      </c>
      <c r="D69" s="1">
        <v>2016</v>
      </c>
      <c r="E69" s="1">
        <v>2017</v>
      </c>
      <c r="F69" s="1">
        <v>2018</v>
      </c>
      <c r="G69" s="1">
        <v>2019</v>
      </c>
      <c r="H69" s="1">
        <v>2020</v>
      </c>
      <c r="I69" s="1">
        <v>2021</v>
      </c>
      <c r="J69" s="1">
        <v>2022</v>
      </c>
      <c r="K69" s="1">
        <v>2023</v>
      </c>
      <c r="L69" s="1">
        <v>2024</v>
      </c>
      <c r="N69" s="23" t="s">
        <v>51</v>
      </c>
      <c r="O69" s="23" t="s">
        <v>52</v>
      </c>
      <c r="P69" s="23" t="s">
        <v>53</v>
      </c>
      <c r="Q69" s="23" t="s">
        <v>54</v>
      </c>
      <c r="R69" s="23" t="s">
        <v>55</v>
      </c>
      <c r="S69" s="23" t="s">
        <v>56</v>
      </c>
      <c r="T69" s="23" t="s">
        <v>57</v>
      </c>
      <c r="U69" s="23" t="s">
        <v>58</v>
      </c>
      <c r="V69" s="23" t="s">
        <v>59</v>
      </c>
      <c r="W69" s="23" t="s">
        <v>60</v>
      </c>
      <c r="X69" s="23" t="s">
        <v>61</v>
      </c>
      <c r="Y69" s="23" t="s">
        <v>62</v>
      </c>
      <c r="Z69" s="23" t="s">
        <v>63</v>
      </c>
      <c r="AA69" s="23" t="s">
        <v>64</v>
      </c>
      <c r="AB69" s="23" t="s">
        <v>65</v>
      </c>
      <c r="AC69" s="23" t="s">
        <v>66</v>
      </c>
      <c r="AD69" s="23" t="s">
        <v>67</v>
      </c>
      <c r="AE69" s="23" t="s">
        <v>68</v>
      </c>
      <c r="AF69" s="23" t="s">
        <v>69</v>
      </c>
      <c r="AG69" s="23" t="s">
        <v>70</v>
      </c>
      <c r="AH69" s="23" t="s">
        <v>71</v>
      </c>
      <c r="AI69" s="23" t="s">
        <v>72</v>
      </c>
      <c r="AJ69" s="23" t="s">
        <v>73</v>
      </c>
      <c r="AK69" s="23" t="s">
        <v>74</v>
      </c>
      <c r="AL69" s="23" t="s">
        <v>75</v>
      </c>
      <c r="AM69" s="23" t="s">
        <v>76</v>
      </c>
      <c r="AN69" s="23" t="s">
        <v>77</v>
      </c>
      <c r="AO69" s="23" t="s">
        <v>78</v>
      </c>
      <c r="AP69" s="23" t="s">
        <v>79</v>
      </c>
      <c r="AQ69" s="23" t="s">
        <v>80</v>
      </c>
      <c r="AR69" s="23" t="s">
        <v>81</v>
      </c>
      <c r="AS69" s="23" t="s">
        <v>82</v>
      </c>
      <c r="AT69" s="23" t="s">
        <v>83</v>
      </c>
      <c r="AU69" s="23" t="s">
        <v>91</v>
      </c>
      <c r="AV69" s="24" t="s">
        <v>93</v>
      </c>
      <c r="AW69" s="26" t="s">
        <v>94</v>
      </c>
      <c r="AX69" s="23" t="s">
        <v>95</v>
      </c>
      <c r="AY69" s="23" t="s">
        <v>96</v>
      </c>
      <c r="AZ69" s="23" t="s">
        <v>97</v>
      </c>
      <c r="BA69" s="24" t="s">
        <v>98</v>
      </c>
      <c r="BB69" s="23" t="s">
        <v>99</v>
      </c>
      <c r="BC69" s="23" t="s">
        <v>100</v>
      </c>
      <c r="BD69" s="23" t="s">
        <v>101</v>
      </c>
      <c r="BE69" s="23" t="s">
        <v>102</v>
      </c>
    </row>
    <row r="70" spans="1:107" x14ac:dyDescent="0.25">
      <c r="A70" s="3" t="s">
        <v>19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</row>
    <row r="71" spans="1:107" x14ac:dyDescent="0.25">
      <c r="A71" s="2" t="s">
        <v>10</v>
      </c>
      <c r="B71" s="6">
        <v>2473</v>
      </c>
      <c r="C71" s="6">
        <v>2928</v>
      </c>
      <c r="D71" s="6">
        <v>2926</v>
      </c>
      <c r="E71" s="6">
        <v>3058</v>
      </c>
      <c r="F71" s="6">
        <v>3325</v>
      </c>
      <c r="G71" s="6">
        <v>3547</v>
      </c>
      <c r="H71" s="6">
        <v>3740</v>
      </c>
      <c r="I71" s="6">
        <v>3935</v>
      </c>
      <c r="J71" s="6">
        <v>5074</v>
      </c>
      <c r="K71" s="6">
        <v>5532</v>
      </c>
      <c r="L71" s="6">
        <f>L61</f>
        <v>5359</v>
      </c>
      <c r="M71" s="6"/>
      <c r="N71" s="6">
        <v>519</v>
      </c>
      <c r="O71" s="6">
        <v>588</v>
      </c>
      <c r="P71" s="6">
        <v>590</v>
      </c>
      <c r="Q71" s="6">
        <v>777</v>
      </c>
      <c r="R71" s="6">
        <v>561</v>
      </c>
      <c r="S71" s="6">
        <v>779</v>
      </c>
      <c r="T71" s="6">
        <v>734</v>
      </c>
      <c r="U71" s="6">
        <v>854</v>
      </c>
      <c r="V71" s="6">
        <v>652</v>
      </c>
      <c r="W71" s="6">
        <v>804</v>
      </c>
      <c r="X71" s="6">
        <v>685</v>
      </c>
      <c r="Y71" s="6">
        <v>785</v>
      </c>
      <c r="Z71" s="6">
        <v>645</v>
      </c>
      <c r="AA71" s="6">
        <v>732</v>
      </c>
      <c r="AB71" s="6">
        <v>715</v>
      </c>
      <c r="AC71" s="6">
        <v>967</v>
      </c>
      <c r="AD71" s="6">
        <v>732</v>
      </c>
      <c r="AE71" s="6">
        <v>844</v>
      </c>
      <c r="AF71" s="6">
        <v>765</v>
      </c>
      <c r="AG71" s="6">
        <v>984</v>
      </c>
      <c r="AH71" s="6">
        <v>686</v>
      </c>
      <c r="AI71" s="6">
        <v>901</v>
      </c>
      <c r="AJ71" s="6">
        <v>857</v>
      </c>
      <c r="AK71" s="6">
        <v>1103</v>
      </c>
      <c r="AL71" s="6">
        <v>821</v>
      </c>
      <c r="AM71" s="6">
        <v>919</v>
      </c>
      <c r="AN71" s="6">
        <v>832</v>
      </c>
      <c r="AO71" s="6">
        <v>1167</v>
      </c>
      <c r="AP71" s="6">
        <v>858</v>
      </c>
      <c r="AQ71" s="6">
        <v>943</v>
      </c>
      <c r="AR71" s="6">
        <v>935</v>
      </c>
      <c r="AS71" s="6">
        <v>1199</v>
      </c>
      <c r="AT71" s="6">
        <v>960</v>
      </c>
      <c r="AU71" s="6">
        <v>1286</v>
      </c>
      <c r="AV71" s="6">
        <v>1288</v>
      </c>
      <c r="AW71" s="19">
        <v>1540</v>
      </c>
      <c r="AX71" s="19">
        <v>1321</v>
      </c>
      <c r="AY71" s="19">
        <v>1417</v>
      </c>
      <c r="AZ71" s="19">
        <v>1295</v>
      </c>
      <c r="BA71" s="19">
        <v>1499</v>
      </c>
      <c r="BB71" s="19">
        <v>1212</v>
      </c>
      <c r="BC71" s="19">
        <v>1324</v>
      </c>
      <c r="BD71" s="19">
        <f>BD61</f>
        <v>1295</v>
      </c>
      <c r="BE71" s="19">
        <f>BE61</f>
        <v>1528</v>
      </c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</row>
    <row r="72" spans="1:107" x14ac:dyDescent="0.25">
      <c r="A72" s="2" t="s">
        <v>28</v>
      </c>
      <c r="B72" s="6">
        <v>-2004</v>
      </c>
      <c r="C72" s="6">
        <v>-2291</v>
      </c>
      <c r="D72" s="6">
        <v>-2259</v>
      </c>
      <c r="E72" s="6">
        <v>-2362</v>
      </c>
      <c r="F72" s="6">
        <v>-2561</v>
      </c>
      <c r="G72" s="6">
        <v>-2688</v>
      </c>
      <c r="H72" s="6">
        <v>-2844</v>
      </c>
      <c r="I72" s="6">
        <v>-2943</v>
      </c>
      <c r="J72" s="6">
        <v>-3857</v>
      </c>
      <c r="K72" s="6">
        <v>-4136</v>
      </c>
      <c r="L72" s="6">
        <v>-3878</v>
      </c>
      <c r="M72" s="6"/>
      <c r="N72" s="6">
        <v>-422</v>
      </c>
      <c r="O72" s="6">
        <v>-475</v>
      </c>
      <c r="P72" s="6">
        <v>-474</v>
      </c>
      <c r="Q72" s="6">
        <v>-633</v>
      </c>
      <c r="R72" s="6">
        <v>-448</v>
      </c>
      <c r="S72" s="6">
        <v>-599</v>
      </c>
      <c r="T72" s="6">
        <v>-580</v>
      </c>
      <c r="U72" s="6">
        <v>-664</v>
      </c>
      <c r="V72" s="6">
        <v>-502</v>
      </c>
      <c r="W72" s="6">
        <v>-621</v>
      </c>
      <c r="X72" s="6">
        <v>-528</v>
      </c>
      <c r="Y72" s="6">
        <v>-607</v>
      </c>
      <c r="Z72" s="6">
        <v>-489</v>
      </c>
      <c r="AA72" s="6">
        <v>-559</v>
      </c>
      <c r="AB72" s="6">
        <v>-553</v>
      </c>
      <c r="AC72" s="6">
        <v>-761</v>
      </c>
      <c r="AD72" s="6">
        <v>-584</v>
      </c>
      <c r="AE72" s="6">
        <v>-653</v>
      </c>
      <c r="AF72" s="6">
        <v>-588</v>
      </c>
      <c r="AG72" s="6">
        <v>-736</v>
      </c>
      <c r="AH72" s="6">
        <v>-511</v>
      </c>
      <c r="AI72" s="6">
        <v>-690</v>
      </c>
      <c r="AJ72" s="6">
        <v>-647</v>
      </c>
      <c r="AK72" s="6">
        <v>-840</v>
      </c>
      <c r="AL72" s="6">
        <v>-617</v>
      </c>
      <c r="AM72" s="6">
        <v>-709</v>
      </c>
      <c r="AN72" s="6">
        <v>-624</v>
      </c>
      <c r="AO72" s="6">
        <v>-894</v>
      </c>
      <c r="AP72" s="6">
        <v>-644</v>
      </c>
      <c r="AQ72" s="6">
        <v>-701</v>
      </c>
      <c r="AR72" s="6">
        <v>-699</v>
      </c>
      <c r="AS72" s="6">
        <v>-899</v>
      </c>
      <c r="AT72" s="6">
        <v>-743</v>
      </c>
      <c r="AU72" s="6">
        <v>-977</v>
      </c>
      <c r="AV72" s="6">
        <v>-981</v>
      </c>
      <c r="AW72" s="19">
        <v>-1156</v>
      </c>
      <c r="AX72" s="19">
        <v>-995</v>
      </c>
      <c r="AY72" s="19">
        <v>-1053</v>
      </c>
      <c r="AZ72" s="19">
        <v>-963</v>
      </c>
      <c r="BA72" s="19">
        <v>-1125</v>
      </c>
      <c r="BB72" s="19">
        <v>-876</v>
      </c>
      <c r="BC72" s="19">
        <v>-961</v>
      </c>
      <c r="BD72" s="19">
        <v>-931</v>
      </c>
      <c r="BE72" s="19">
        <v>-1109</v>
      </c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</row>
    <row r="73" spans="1:107" x14ac:dyDescent="0.25">
      <c r="A73" s="2" t="s">
        <v>20</v>
      </c>
      <c r="B73" s="6">
        <v>469</v>
      </c>
      <c r="C73" s="6">
        <v>637</v>
      </c>
      <c r="D73" s="6">
        <v>667</v>
      </c>
      <c r="E73" s="6">
        <v>696</v>
      </c>
      <c r="F73" s="6">
        <v>764</v>
      </c>
      <c r="G73" s="6">
        <v>859</v>
      </c>
      <c r="H73" s="6">
        <v>896</v>
      </c>
      <c r="I73" s="6">
        <v>992</v>
      </c>
      <c r="J73" s="6">
        <v>1217</v>
      </c>
      <c r="K73" s="6">
        <v>1396</v>
      </c>
      <c r="L73" s="6">
        <v>1481</v>
      </c>
      <c r="M73" s="6"/>
      <c r="N73" s="6">
        <v>97</v>
      </c>
      <c r="O73" s="6">
        <v>113</v>
      </c>
      <c r="P73" s="6">
        <v>116</v>
      </c>
      <c r="Q73" s="6">
        <v>144</v>
      </c>
      <c r="R73" s="6">
        <v>113</v>
      </c>
      <c r="S73" s="6">
        <v>180</v>
      </c>
      <c r="T73" s="6">
        <v>154</v>
      </c>
      <c r="U73" s="6">
        <v>190</v>
      </c>
      <c r="V73" s="6">
        <v>150</v>
      </c>
      <c r="W73" s="6">
        <v>183</v>
      </c>
      <c r="X73" s="6">
        <v>157</v>
      </c>
      <c r="Y73" s="6">
        <v>178</v>
      </c>
      <c r="Z73" s="6">
        <v>156</v>
      </c>
      <c r="AA73" s="6">
        <v>172</v>
      </c>
      <c r="AB73" s="6">
        <v>162</v>
      </c>
      <c r="AC73" s="6">
        <v>207</v>
      </c>
      <c r="AD73" s="6">
        <v>148</v>
      </c>
      <c r="AE73" s="6">
        <v>191</v>
      </c>
      <c r="AF73" s="6">
        <v>177</v>
      </c>
      <c r="AG73" s="6">
        <v>249</v>
      </c>
      <c r="AH73" s="6">
        <v>175</v>
      </c>
      <c r="AI73" s="6">
        <v>211</v>
      </c>
      <c r="AJ73" s="6">
        <v>210</v>
      </c>
      <c r="AK73" s="6">
        <v>263</v>
      </c>
      <c r="AL73" s="6">
        <v>203</v>
      </c>
      <c r="AM73" s="6">
        <v>210</v>
      </c>
      <c r="AN73" s="6">
        <v>209</v>
      </c>
      <c r="AO73" s="6">
        <v>274</v>
      </c>
      <c r="AP73" s="6">
        <v>214</v>
      </c>
      <c r="AQ73" s="6">
        <v>241</v>
      </c>
      <c r="AR73" s="6">
        <v>237</v>
      </c>
      <c r="AS73" s="6">
        <v>300</v>
      </c>
      <c r="AT73" s="6">
        <v>217</v>
      </c>
      <c r="AU73" s="6">
        <v>309</v>
      </c>
      <c r="AV73" s="6">
        <v>307</v>
      </c>
      <c r="AW73" s="19">
        <v>384</v>
      </c>
      <c r="AX73" s="19">
        <v>326</v>
      </c>
      <c r="AY73" s="19">
        <v>364</v>
      </c>
      <c r="AZ73" s="19">
        <v>332</v>
      </c>
      <c r="BA73" s="19">
        <v>374</v>
      </c>
      <c r="BB73" s="19">
        <v>336</v>
      </c>
      <c r="BC73" s="19">
        <v>362</v>
      </c>
      <c r="BD73" s="19">
        <v>364</v>
      </c>
      <c r="BE73" s="19">
        <v>419</v>
      </c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</row>
    <row r="74" spans="1:107" x14ac:dyDescent="0.25">
      <c r="A74" s="2" t="s">
        <v>29</v>
      </c>
      <c r="B74" s="6">
        <v>-401</v>
      </c>
      <c r="C74" s="6">
        <v>-501</v>
      </c>
      <c r="D74" s="6">
        <v>-518</v>
      </c>
      <c r="E74" s="6">
        <v>-517</v>
      </c>
      <c r="F74" s="6">
        <v>-532</v>
      </c>
      <c r="G74" s="6">
        <v>-588</v>
      </c>
      <c r="H74" s="6">
        <v>-571</v>
      </c>
      <c r="I74" s="6">
        <v>-597</v>
      </c>
      <c r="J74" s="6">
        <v>-852</v>
      </c>
      <c r="K74" s="6">
        <v>-920</v>
      </c>
      <c r="L74" s="6">
        <v>-1000</v>
      </c>
      <c r="M74" s="6"/>
      <c r="N74" s="6">
        <v>-102</v>
      </c>
      <c r="O74" s="6">
        <v>-97</v>
      </c>
      <c r="P74" s="6">
        <v>-92</v>
      </c>
      <c r="Q74" s="6">
        <v>-109</v>
      </c>
      <c r="R74" s="6">
        <v>-104</v>
      </c>
      <c r="S74" s="6">
        <v>-136</v>
      </c>
      <c r="T74" s="6">
        <v>-120</v>
      </c>
      <c r="U74" s="6">
        <v>-141</v>
      </c>
      <c r="V74" s="6">
        <v>-130</v>
      </c>
      <c r="W74" s="6">
        <v>-133</v>
      </c>
      <c r="X74" s="6">
        <v>-116</v>
      </c>
      <c r="Y74" s="6">
        <v>-139</v>
      </c>
      <c r="Z74" s="6">
        <v>-127</v>
      </c>
      <c r="AA74" s="6">
        <v>-136</v>
      </c>
      <c r="AB74" s="6">
        <v>-114</v>
      </c>
      <c r="AC74" s="6">
        <v>-140</v>
      </c>
      <c r="AD74" s="6">
        <v>-131</v>
      </c>
      <c r="AE74" s="6">
        <v>-137</v>
      </c>
      <c r="AF74" s="6">
        <v>-118</v>
      </c>
      <c r="AG74" s="6">
        <v>-146</v>
      </c>
      <c r="AH74" s="6">
        <v>-131</v>
      </c>
      <c r="AI74" s="6">
        <v>-156</v>
      </c>
      <c r="AJ74" s="6">
        <v>-139</v>
      </c>
      <c r="AK74" s="6">
        <v>-163</v>
      </c>
      <c r="AL74" s="6">
        <v>-150</v>
      </c>
      <c r="AM74" s="6">
        <v>-147</v>
      </c>
      <c r="AN74" s="6">
        <v>-130</v>
      </c>
      <c r="AO74" s="6">
        <v>-144</v>
      </c>
      <c r="AP74" s="6">
        <v>-142</v>
      </c>
      <c r="AQ74" s="6">
        <v>-154</v>
      </c>
      <c r="AR74" s="6">
        <v>-138</v>
      </c>
      <c r="AS74" s="6">
        <v>-162</v>
      </c>
      <c r="AT74" s="6">
        <v>-162</v>
      </c>
      <c r="AU74" s="6">
        <v>-234</v>
      </c>
      <c r="AV74" s="6">
        <v>-215</v>
      </c>
      <c r="AW74" s="19">
        <v>-240</v>
      </c>
      <c r="AX74" s="19">
        <v>-233</v>
      </c>
      <c r="AY74" s="19">
        <v>-230</v>
      </c>
      <c r="AZ74" s="19">
        <v>-209</v>
      </c>
      <c r="BA74" s="19">
        <v>-249</v>
      </c>
      <c r="BB74" s="19">
        <v>-246</v>
      </c>
      <c r="BC74" s="19">
        <v>-258</v>
      </c>
      <c r="BD74" s="19">
        <v>-243</v>
      </c>
      <c r="BE74" s="19">
        <v>-254</v>
      </c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</row>
    <row r="75" spans="1:107" x14ac:dyDescent="0.25">
      <c r="A75" s="2" t="s">
        <v>46</v>
      </c>
      <c r="B75" s="6">
        <v>4</v>
      </c>
      <c r="C75" s="6">
        <v>-18</v>
      </c>
      <c r="D75" s="6">
        <v>-2</v>
      </c>
      <c r="E75" s="6">
        <v>-10</v>
      </c>
      <c r="F75" s="6">
        <v>-22</v>
      </c>
      <c r="G75" s="6">
        <v>10</v>
      </c>
      <c r="H75" s="6">
        <v>-8</v>
      </c>
      <c r="I75" s="6">
        <v>0</v>
      </c>
      <c r="J75" s="6">
        <v>64</v>
      </c>
      <c r="K75" s="6">
        <v>28</v>
      </c>
      <c r="L75" s="6">
        <v>-34</v>
      </c>
      <c r="M75" s="6"/>
      <c r="N75" s="6">
        <v>-2</v>
      </c>
      <c r="O75" s="6">
        <v>1</v>
      </c>
      <c r="P75" s="6">
        <v>3</v>
      </c>
      <c r="Q75" s="6">
        <v>3</v>
      </c>
      <c r="R75" s="6">
        <v>4</v>
      </c>
      <c r="S75" s="6">
        <v>-12</v>
      </c>
      <c r="T75" s="6">
        <v>-2</v>
      </c>
      <c r="U75" s="6">
        <v>-8</v>
      </c>
      <c r="V75" s="6">
        <v>-1</v>
      </c>
      <c r="W75" s="6">
        <v>-3</v>
      </c>
      <c r="X75" s="6">
        <v>1</v>
      </c>
      <c r="Y75" s="6">
        <v>1</v>
      </c>
      <c r="Z75" s="6">
        <v>0</v>
      </c>
      <c r="AA75" s="6">
        <v>3</v>
      </c>
      <c r="AB75" s="6">
        <v>-7</v>
      </c>
      <c r="AC75" s="6">
        <v>-6</v>
      </c>
      <c r="AD75" s="6">
        <v>-4</v>
      </c>
      <c r="AE75" s="6">
        <v>-6</v>
      </c>
      <c r="AF75" s="6">
        <v>-11</v>
      </c>
      <c r="AG75" s="6">
        <v>0</v>
      </c>
      <c r="AH75" s="6">
        <v>-1</v>
      </c>
      <c r="AI75" s="6">
        <v>1</v>
      </c>
      <c r="AJ75" s="6">
        <v>1</v>
      </c>
      <c r="AK75" s="6">
        <v>9</v>
      </c>
      <c r="AL75" s="6">
        <v>-12</v>
      </c>
      <c r="AM75" s="6">
        <v>-1</v>
      </c>
      <c r="AN75" s="6">
        <v>0</v>
      </c>
      <c r="AO75" s="6">
        <v>5</v>
      </c>
      <c r="AP75" s="6">
        <v>4</v>
      </c>
      <c r="AQ75" s="6">
        <v>-3</v>
      </c>
      <c r="AR75" s="6">
        <v>-4</v>
      </c>
      <c r="AS75" s="6">
        <v>2</v>
      </c>
      <c r="AT75" s="6">
        <v>4</v>
      </c>
      <c r="AU75" s="6">
        <v>44</v>
      </c>
      <c r="AV75" s="6">
        <v>5</v>
      </c>
      <c r="AW75" s="19">
        <v>10</v>
      </c>
      <c r="AX75" s="19">
        <v>4</v>
      </c>
      <c r="AY75" s="19">
        <v>0</v>
      </c>
      <c r="AZ75" s="19">
        <v>3</v>
      </c>
      <c r="BA75" s="19">
        <v>21</v>
      </c>
      <c r="BB75" s="19">
        <v>-3</v>
      </c>
      <c r="BC75" s="19">
        <v>-3</v>
      </c>
      <c r="BD75" s="19">
        <v>-12</v>
      </c>
      <c r="BE75" s="19">
        <v>-16</v>
      </c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</row>
    <row r="76" spans="1:107" x14ac:dyDescent="0.25">
      <c r="A76" s="2" t="s">
        <v>87</v>
      </c>
      <c r="B76" s="6">
        <v>0</v>
      </c>
      <c r="C76" s="6">
        <v>2</v>
      </c>
      <c r="D76" s="6">
        <v>1</v>
      </c>
      <c r="E76" s="6">
        <v>1</v>
      </c>
      <c r="F76" s="6">
        <v>1</v>
      </c>
      <c r="G76" s="6">
        <v>0</v>
      </c>
      <c r="H76" s="6">
        <v>2</v>
      </c>
      <c r="I76" s="6">
        <v>3</v>
      </c>
      <c r="J76" s="6">
        <v>7</v>
      </c>
      <c r="K76" s="6">
        <v>3</v>
      </c>
      <c r="L76" s="6">
        <v>2</v>
      </c>
      <c r="M76" s="6"/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1</v>
      </c>
      <c r="T76" s="6">
        <v>0</v>
      </c>
      <c r="U76" s="6">
        <v>1</v>
      </c>
      <c r="V76" s="6">
        <v>0</v>
      </c>
      <c r="W76" s="6">
        <v>0</v>
      </c>
      <c r="X76" s="6">
        <v>0</v>
      </c>
      <c r="Y76" s="6">
        <v>1</v>
      </c>
      <c r="Z76" s="6">
        <v>0</v>
      </c>
      <c r="AA76" s="6">
        <v>0</v>
      </c>
      <c r="AB76" s="6">
        <v>0</v>
      </c>
      <c r="AC76" s="6">
        <v>1</v>
      </c>
      <c r="AD76" s="6">
        <v>0</v>
      </c>
      <c r="AE76" s="6">
        <v>1</v>
      </c>
      <c r="AF76" s="6">
        <v>0</v>
      </c>
      <c r="AG76" s="6">
        <v>1</v>
      </c>
      <c r="AH76" s="6">
        <v>-1</v>
      </c>
      <c r="AI76" s="6">
        <v>0</v>
      </c>
      <c r="AJ76" s="6">
        <v>0</v>
      </c>
      <c r="AK76" s="6">
        <v>1</v>
      </c>
      <c r="AL76" s="6">
        <v>0</v>
      </c>
      <c r="AM76" s="6">
        <v>1</v>
      </c>
      <c r="AN76" s="6">
        <v>0</v>
      </c>
      <c r="AO76" s="6">
        <v>1</v>
      </c>
      <c r="AP76" s="6">
        <v>0</v>
      </c>
      <c r="AQ76" s="6">
        <v>0</v>
      </c>
      <c r="AR76" s="6">
        <v>0</v>
      </c>
      <c r="AS76" s="6">
        <v>3</v>
      </c>
      <c r="AT76" s="6">
        <v>4</v>
      </c>
      <c r="AU76" s="6">
        <v>1</v>
      </c>
      <c r="AV76" s="6">
        <v>1</v>
      </c>
      <c r="AW76" s="19">
        <v>2</v>
      </c>
      <c r="AX76" s="19">
        <v>-1</v>
      </c>
      <c r="AY76" s="19">
        <v>2</v>
      </c>
      <c r="AZ76" s="19">
        <v>0</v>
      </c>
      <c r="BA76" s="19">
        <v>1</v>
      </c>
      <c r="BB76" s="19">
        <v>-1</v>
      </c>
      <c r="BC76" s="19">
        <v>1</v>
      </c>
      <c r="BD76" s="19">
        <v>1</v>
      </c>
      <c r="BE76" s="19">
        <v>1</v>
      </c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</row>
    <row r="77" spans="1:107" x14ac:dyDescent="0.25">
      <c r="A77" s="2" t="s">
        <v>21</v>
      </c>
      <c r="B77" s="6">
        <v>72</v>
      </c>
      <c r="C77" s="6">
        <v>120</v>
      </c>
      <c r="D77" s="6">
        <v>147</v>
      </c>
      <c r="E77" s="6">
        <v>170</v>
      </c>
      <c r="F77" s="6">
        <v>211</v>
      </c>
      <c r="G77" s="6">
        <v>281</v>
      </c>
      <c r="H77" s="6">
        <v>319</v>
      </c>
      <c r="I77" s="6">
        <v>399</v>
      </c>
      <c r="J77" s="6">
        <v>436</v>
      </c>
      <c r="K77" s="6">
        <v>507</v>
      </c>
      <c r="L77" s="6">
        <v>449</v>
      </c>
      <c r="M77" s="6"/>
      <c r="N77" s="6">
        <v>-8</v>
      </c>
      <c r="O77" s="6">
        <v>16</v>
      </c>
      <c r="P77" s="6">
        <v>26</v>
      </c>
      <c r="Q77" s="6">
        <v>38</v>
      </c>
      <c r="R77" s="6">
        <v>13</v>
      </c>
      <c r="S77" s="6">
        <v>32</v>
      </c>
      <c r="T77" s="6">
        <v>33</v>
      </c>
      <c r="U77" s="6">
        <v>41</v>
      </c>
      <c r="V77" s="6">
        <v>19</v>
      </c>
      <c r="W77" s="6">
        <v>47</v>
      </c>
      <c r="X77" s="6">
        <v>41</v>
      </c>
      <c r="Y77" s="6">
        <v>40</v>
      </c>
      <c r="Z77" s="6">
        <v>29</v>
      </c>
      <c r="AA77" s="6">
        <v>39</v>
      </c>
      <c r="AB77" s="6">
        <v>41</v>
      </c>
      <c r="AC77" s="6">
        <v>61</v>
      </c>
      <c r="AD77" s="6">
        <v>12</v>
      </c>
      <c r="AE77" s="6">
        <v>49</v>
      </c>
      <c r="AF77" s="6">
        <v>48</v>
      </c>
      <c r="AG77" s="6">
        <v>102</v>
      </c>
      <c r="AH77" s="6">
        <v>43</v>
      </c>
      <c r="AI77" s="6">
        <v>56</v>
      </c>
      <c r="AJ77" s="6">
        <v>73</v>
      </c>
      <c r="AK77" s="6">
        <v>110</v>
      </c>
      <c r="AL77" s="6">
        <v>42</v>
      </c>
      <c r="AM77" s="6">
        <v>62</v>
      </c>
      <c r="AN77" s="6">
        <v>79</v>
      </c>
      <c r="AO77" s="6">
        <v>135</v>
      </c>
      <c r="AP77" s="6">
        <v>76</v>
      </c>
      <c r="AQ77" s="6">
        <v>85</v>
      </c>
      <c r="AR77" s="6">
        <v>95</v>
      </c>
      <c r="AS77" s="6">
        <v>143</v>
      </c>
      <c r="AT77" s="6">
        <v>63</v>
      </c>
      <c r="AU77" s="6">
        <v>120</v>
      </c>
      <c r="AV77" s="6">
        <v>97</v>
      </c>
      <c r="AW77" s="19">
        <v>156</v>
      </c>
      <c r="AX77" s="19">
        <v>97</v>
      </c>
      <c r="AY77" s="19">
        <v>136</v>
      </c>
      <c r="AZ77" s="19">
        <v>127</v>
      </c>
      <c r="BA77" s="19">
        <v>148</v>
      </c>
      <c r="BB77" s="19">
        <v>87</v>
      </c>
      <c r="BC77" s="19">
        <v>103</v>
      </c>
      <c r="BD77" s="19">
        <v>109</v>
      </c>
      <c r="BE77" s="19">
        <v>150</v>
      </c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</row>
    <row r="78" spans="1:107" x14ac:dyDescent="0.25">
      <c r="A78" s="2" t="s">
        <v>30</v>
      </c>
      <c r="B78" s="6">
        <v>-5</v>
      </c>
      <c r="C78" s="6">
        <v>-10</v>
      </c>
      <c r="D78" s="6">
        <v>-12</v>
      </c>
      <c r="E78" s="6">
        <v>-13</v>
      </c>
      <c r="F78" s="6">
        <v>-6</v>
      </c>
      <c r="G78" s="6">
        <v>-11</v>
      </c>
      <c r="H78" s="6">
        <v>-11</v>
      </c>
      <c r="I78" s="6">
        <v>-3</v>
      </c>
      <c r="J78" s="6">
        <v>-5</v>
      </c>
      <c r="K78" s="6">
        <v>-34</v>
      </c>
      <c r="L78" s="6">
        <v>-65</v>
      </c>
      <c r="M78" s="6"/>
      <c r="N78" s="6">
        <v>-2</v>
      </c>
      <c r="O78" s="6">
        <v>0</v>
      </c>
      <c r="P78" s="6">
        <v>-2</v>
      </c>
      <c r="Q78" s="6">
        <v>-1</v>
      </c>
      <c r="R78" s="6">
        <v>-2</v>
      </c>
      <c r="S78" s="6">
        <v>-2</v>
      </c>
      <c r="T78" s="6">
        <v>-4</v>
      </c>
      <c r="U78" s="6">
        <v>-3</v>
      </c>
      <c r="V78" s="6">
        <v>-2</v>
      </c>
      <c r="W78" s="6">
        <v>-3</v>
      </c>
      <c r="X78" s="6">
        <v>-4</v>
      </c>
      <c r="Y78" s="6">
        <v>-2</v>
      </c>
      <c r="Z78" s="6">
        <v>-3</v>
      </c>
      <c r="AA78" s="6">
        <v>-3</v>
      </c>
      <c r="AB78" s="6">
        <v>-3</v>
      </c>
      <c r="AC78" s="6">
        <v>-3</v>
      </c>
      <c r="AD78" s="6">
        <v>-1</v>
      </c>
      <c r="AE78" s="6">
        <v>-1</v>
      </c>
      <c r="AF78" s="6">
        <v>-2</v>
      </c>
      <c r="AG78" s="6">
        <v>-3</v>
      </c>
      <c r="AH78" s="6">
        <v>-2</v>
      </c>
      <c r="AI78" s="6">
        <v>-4</v>
      </c>
      <c r="AJ78" s="6">
        <v>-3</v>
      </c>
      <c r="AK78" s="6">
        <v>-3</v>
      </c>
      <c r="AL78" s="6">
        <v>-1</v>
      </c>
      <c r="AM78" s="6">
        <v>-2</v>
      </c>
      <c r="AN78" s="6">
        <v>-5</v>
      </c>
      <c r="AO78" s="6">
        <v>-3</v>
      </c>
      <c r="AP78" s="6">
        <v>-1</v>
      </c>
      <c r="AQ78" s="6">
        <v>-1</v>
      </c>
      <c r="AR78" s="6">
        <v>0</v>
      </c>
      <c r="AS78" s="6">
        <v>-1</v>
      </c>
      <c r="AT78" s="6">
        <v>-1</v>
      </c>
      <c r="AU78" s="6">
        <v>-1</v>
      </c>
      <c r="AV78" s="6">
        <v>0</v>
      </c>
      <c r="AW78" s="19">
        <v>-4</v>
      </c>
      <c r="AX78" s="19">
        <v>-5</v>
      </c>
      <c r="AY78" s="19">
        <v>-7</v>
      </c>
      <c r="AZ78" s="19">
        <v>-7</v>
      </c>
      <c r="BA78" s="19">
        <v>-15</v>
      </c>
      <c r="BB78" s="19">
        <v>-13</v>
      </c>
      <c r="BC78" s="19">
        <v>-19</v>
      </c>
      <c r="BD78" s="19">
        <v>-17</v>
      </c>
      <c r="BE78" s="19">
        <v>-16</v>
      </c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</row>
    <row r="79" spans="1:107" x14ac:dyDescent="0.25">
      <c r="A79" s="2" t="s">
        <v>31</v>
      </c>
      <c r="B79" s="6">
        <v>0</v>
      </c>
      <c r="C79" s="6">
        <v>-2</v>
      </c>
      <c r="D79" s="6">
        <v>0</v>
      </c>
      <c r="E79" s="6">
        <v>1</v>
      </c>
      <c r="F79" s="6">
        <v>-1</v>
      </c>
      <c r="G79" s="6">
        <v>-1</v>
      </c>
      <c r="H79" s="6">
        <v>-2</v>
      </c>
      <c r="I79" s="6">
        <v>0</v>
      </c>
      <c r="J79" s="6">
        <v>0</v>
      </c>
      <c r="K79" s="6">
        <v>0</v>
      </c>
      <c r="L79" s="6">
        <v>0</v>
      </c>
      <c r="M79" s="6"/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-2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1</v>
      </c>
      <c r="AB79" s="6">
        <v>0</v>
      </c>
      <c r="AC79" s="6">
        <v>0</v>
      </c>
      <c r="AD79" s="6">
        <v>0</v>
      </c>
      <c r="AE79" s="6">
        <v>-1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-1</v>
      </c>
      <c r="AL79" s="6">
        <v>-2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</row>
    <row r="80" spans="1:107" x14ac:dyDescent="0.25">
      <c r="A80" s="2" t="s">
        <v>22</v>
      </c>
      <c r="B80" s="6">
        <v>67</v>
      </c>
      <c r="C80" s="6">
        <v>108</v>
      </c>
      <c r="D80" s="6">
        <v>136</v>
      </c>
      <c r="E80" s="6">
        <v>158</v>
      </c>
      <c r="F80" s="6">
        <v>205</v>
      </c>
      <c r="G80" s="6">
        <v>269</v>
      </c>
      <c r="H80" s="6">
        <v>307</v>
      </c>
      <c r="I80" s="6">
        <v>395</v>
      </c>
      <c r="J80" s="6">
        <v>431</v>
      </c>
      <c r="K80" s="6">
        <v>473</v>
      </c>
      <c r="L80" s="6">
        <v>383</v>
      </c>
      <c r="M80" s="6"/>
      <c r="N80" s="6">
        <v>-9</v>
      </c>
      <c r="O80" s="6">
        <v>16</v>
      </c>
      <c r="P80" s="6">
        <v>24</v>
      </c>
      <c r="Q80" s="6">
        <v>36</v>
      </c>
      <c r="R80" s="6">
        <v>11</v>
      </c>
      <c r="S80" s="6">
        <v>31</v>
      </c>
      <c r="T80" s="6">
        <v>29</v>
      </c>
      <c r="U80" s="6">
        <v>37</v>
      </c>
      <c r="V80" s="6">
        <v>17</v>
      </c>
      <c r="W80" s="6">
        <v>44</v>
      </c>
      <c r="X80" s="6">
        <v>38</v>
      </c>
      <c r="Y80" s="6">
        <v>38</v>
      </c>
      <c r="Z80" s="6">
        <v>26</v>
      </c>
      <c r="AA80" s="6">
        <v>36</v>
      </c>
      <c r="AB80" s="6">
        <v>38</v>
      </c>
      <c r="AC80" s="6">
        <v>57</v>
      </c>
      <c r="AD80" s="6">
        <v>11</v>
      </c>
      <c r="AE80" s="6">
        <v>48</v>
      </c>
      <c r="AF80" s="6">
        <v>46</v>
      </c>
      <c r="AG80" s="6">
        <v>100</v>
      </c>
      <c r="AH80" s="6">
        <v>41</v>
      </c>
      <c r="AI80" s="6">
        <v>52</v>
      </c>
      <c r="AJ80" s="6">
        <v>70</v>
      </c>
      <c r="AK80" s="6">
        <v>105</v>
      </c>
      <c r="AL80" s="6">
        <v>40</v>
      </c>
      <c r="AM80" s="6">
        <v>60</v>
      </c>
      <c r="AN80" s="6">
        <v>75</v>
      </c>
      <c r="AO80" s="6">
        <v>133</v>
      </c>
      <c r="AP80" s="6">
        <v>75</v>
      </c>
      <c r="AQ80" s="6">
        <v>83</v>
      </c>
      <c r="AR80" s="6">
        <v>95</v>
      </c>
      <c r="AS80" s="6">
        <v>142</v>
      </c>
      <c r="AT80" s="6">
        <v>62</v>
      </c>
      <c r="AU80" s="6">
        <v>120</v>
      </c>
      <c r="AV80" s="6">
        <v>98</v>
      </c>
      <c r="AW80" s="19">
        <v>152</v>
      </c>
      <c r="AX80" s="19">
        <v>91</v>
      </c>
      <c r="AY80" s="19">
        <v>129</v>
      </c>
      <c r="AZ80" s="19">
        <v>120</v>
      </c>
      <c r="BA80" s="19">
        <v>133</v>
      </c>
      <c r="BB80" s="19">
        <v>73</v>
      </c>
      <c r="BC80" s="19">
        <v>84</v>
      </c>
      <c r="BD80" s="19">
        <v>92</v>
      </c>
      <c r="BE80" s="19">
        <v>134</v>
      </c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</row>
    <row r="81" spans="1:107" x14ac:dyDescent="0.25">
      <c r="A81" s="2" t="s">
        <v>32</v>
      </c>
      <c r="B81" s="6">
        <v>-21</v>
      </c>
      <c r="C81" s="6">
        <v>-30</v>
      </c>
      <c r="D81" s="6">
        <v>-54</v>
      </c>
      <c r="E81" s="6">
        <v>-36</v>
      </c>
      <c r="F81" s="6">
        <v>-53</v>
      </c>
      <c r="G81" s="6">
        <v>-67</v>
      </c>
      <c r="H81" s="6">
        <v>-75</v>
      </c>
      <c r="I81" s="6">
        <v>-99</v>
      </c>
      <c r="J81" s="6">
        <v>-93</v>
      </c>
      <c r="K81" s="6">
        <v>-114</v>
      </c>
      <c r="L81" s="6">
        <v>-103</v>
      </c>
      <c r="M81" s="6"/>
      <c r="N81" s="6">
        <v>3</v>
      </c>
      <c r="O81" s="6">
        <v>-5</v>
      </c>
      <c r="P81" s="6">
        <v>-8</v>
      </c>
      <c r="Q81" s="6">
        <v>-11</v>
      </c>
      <c r="R81" s="6">
        <v>-3</v>
      </c>
      <c r="S81" s="6">
        <v>-9</v>
      </c>
      <c r="T81" s="6">
        <v>-8</v>
      </c>
      <c r="U81" s="6">
        <v>-9</v>
      </c>
      <c r="V81" s="6">
        <v>-5</v>
      </c>
      <c r="W81" s="6">
        <v>-13</v>
      </c>
      <c r="X81" s="6">
        <v>-12</v>
      </c>
      <c r="Y81" s="6">
        <v>-24</v>
      </c>
      <c r="Z81" s="6">
        <v>-8</v>
      </c>
      <c r="AA81" s="6">
        <v>-9</v>
      </c>
      <c r="AB81" s="6">
        <v>-11</v>
      </c>
      <c r="AC81" s="6">
        <v>-8</v>
      </c>
      <c r="AD81" s="6">
        <v>-3</v>
      </c>
      <c r="AE81" s="6">
        <v>-13</v>
      </c>
      <c r="AF81" s="6">
        <v>-12</v>
      </c>
      <c r="AG81" s="6">
        <v>-26</v>
      </c>
      <c r="AH81" s="6">
        <v>-10</v>
      </c>
      <c r="AI81" s="6">
        <v>-14</v>
      </c>
      <c r="AJ81" s="6">
        <v>-20</v>
      </c>
      <c r="AK81" s="6">
        <v>-24</v>
      </c>
      <c r="AL81" s="6">
        <v>-10</v>
      </c>
      <c r="AM81" s="6">
        <v>-16</v>
      </c>
      <c r="AN81" s="6">
        <v>-18</v>
      </c>
      <c r="AO81" s="6">
        <v>-32</v>
      </c>
      <c r="AP81" s="6">
        <v>-18</v>
      </c>
      <c r="AQ81" s="6">
        <v>-20</v>
      </c>
      <c r="AR81" s="6">
        <v>-19</v>
      </c>
      <c r="AS81" s="6">
        <v>-42</v>
      </c>
      <c r="AT81" s="6">
        <v>-17</v>
      </c>
      <c r="AU81" s="6">
        <v>-19</v>
      </c>
      <c r="AV81" s="6">
        <v>-27</v>
      </c>
      <c r="AW81" s="19">
        <v>-31</v>
      </c>
      <c r="AX81" s="19">
        <v>-21</v>
      </c>
      <c r="AY81" s="19">
        <v>-30</v>
      </c>
      <c r="AZ81" s="19">
        <v>-34</v>
      </c>
      <c r="BA81" s="19">
        <v>-30</v>
      </c>
      <c r="BB81" s="19">
        <v>-17</v>
      </c>
      <c r="BC81" s="19">
        <v>-26</v>
      </c>
      <c r="BD81" s="19">
        <v>-25</v>
      </c>
      <c r="BE81" s="19">
        <v>-35</v>
      </c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</row>
    <row r="82" spans="1:107" x14ac:dyDescent="0.25">
      <c r="A82" s="2" t="s">
        <v>23</v>
      </c>
      <c r="B82" s="6">
        <v>46</v>
      </c>
      <c r="C82" s="6">
        <v>78</v>
      </c>
      <c r="D82" s="6">
        <v>82</v>
      </c>
      <c r="E82" s="6">
        <v>121</v>
      </c>
      <c r="F82" s="6">
        <v>152</v>
      </c>
      <c r="G82" s="6">
        <v>202</v>
      </c>
      <c r="H82" s="6">
        <v>231</v>
      </c>
      <c r="I82" s="6">
        <v>296</v>
      </c>
      <c r="J82" s="6">
        <v>338</v>
      </c>
      <c r="K82" s="6">
        <v>359</v>
      </c>
      <c r="L82" s="6">
        <v>281</v>
      </c>
      <c r="M82" s="6"/>
      <c r="N82" s="6">
        <v>-6</v>
      </c>
      <c r="O82" s="6">
        <v>11</v>
      </c>
      <c r="P82" s="6">
        <v>16</v>
      </c>
      <c r="Q82" s="6">
        <v>25</v>
      </c>
      <c r="R82" s="6">
        <v>8</v>
      </c>
      <c r="S82" s="6">
        <v>21</v>
      </c>
      <c r="T82" s="6">
        <v>21</v>
      </c>
      <c r="U82" s="6">
        <v>28</v>
      </c>
      <c r="V82" s="6">
        <v>12</v>
      </c>
      <c r="W82" s="6">
        <v>31</v>
      </c>
      <c r="X82" s="6">
        <v>26</v>
      </c>
      <c r="Y82" s="6">
        <v>14</v>
      </c>
      <c r="Z82" s="6">
        <v>18</v>
      </c>
      <c r="AA82" s="6">
        <v>27</v>
      </c>
      <c r="AB82" s="6">
        <v>27</v>
      </c>
      <c r="AC82" s="6">
        <v>49</v>
      </c>
      <c r="AD82" s="6">
        <v>8</v>
      </c>
      <c r="AE82" s="6">
        <v>35</v>
      </c>
      <c r="AF82" s="6">
        <v>35</v>
      </c>
      <c r="AG82" s="6">
        <v>74</v>
      </c>
      <c r="AH82" s="6">
        <v>31</v>
      </c>
      <c r="AI82" s="6">
        <v>39</v>
      </c>
      <c r="AJ82" s="6">
        <v>51</v>
      </c>
      <c r="AK82" s="6">
        <v>81</v>
      </c>
      <c r="AL82" s="6">
        <v>30</v>
      </c>
      <c r="AM82" s="6">
        <v>44</v>
      </c>
      <c r="AN82" s="6">
        <v>57</v>
      </c>
      <c r="AO82" s="6">
        <v>100</v>
      </c>
      <c r="AP82" s="6">
        <v>57</v>
      </c>
      <c r="AQ82" s="6">
        <v>64</v>
      </c>
      <c r="AR82" s="6">
        <v>75</v>
      </c>
      <c r="AS82" s="6">
        <v>100</v>
      </c>
      <c r="AT82" s="6">
        <v>45</v>
      </c>
      <c r="AU82" s="6">
        <v>101</v>
      </c>
      <c r="AV82" s="6">
        <v>71</v>
      </c>
      <c r="AW82" s="19">
        <v>121</v>
      </c>
      <c r="AX82" s="19">
        <v>71</v>
      </c>
      <c r="AY82" s="19">
        <v>99</v>
      </c>
      <c r="AZ82" s="19">
        <v>86</v>
      </c>
      <c r="BA82" s="19">
        <v>103</v>
      </c>
      <c r="BB82" s="19">
        <v>56</v>
      </c>
      <c r="BC82" s="19">
        <v>58</v>
      </c>
      <c r="BD82" s="19">
        <v>68</v>
      </c>
      <c r="BE82" s="19">
        <v>98</v>
      </c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</row>
    <row r="83" spans="1:107" x14ac:dyDescent="0.25">
      <c r="A83" s="2" t="s">
        <v>33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</row>
    <row r="84" spans="1:107" x14ac:dyDescent="0.25">
      <c r="A84" s="2" t="s">
        <v>34</v>
      </c>
      <c r="B84" s="6">
        <v>46</v>
      </c>
      <c r="C84" s="6">
        <v>77</v>
      </c>
      <c r="D84" s="6">
        <v>83</v>
      </c>
      <c r="E84" s="6">
        <v>121</v>
      </c>
      <c r="F84" s="6">
        <v>151</v>
      </c>
      <c r="G84" s="6">
        <v>201</v>
      </c>
      <c r="H84" s="6">
        <v>231</v>
      </c>
      <c r="I84" s="6">
        <v>296</v>
      </c>
      <c r="J84" s="6">
        <v>338</v>
      </c>
      <c r="K84" s="6">
        <v>357</v>
      </c>
      <c r="L84" s="6">
        <v>280</v>
      </c>
      <c r="M84" s="6"/>
      <c r="N84" s="6">
        <v>-6</v>
      </c>
      <c r="O84" s="6">
        <v>11</v>
      </c>
      <c r="P84" s="6">
        <v>16</v>
      </c>
      <c r="Q84" s="6">
        <v>25</v>
      </c>
      <c r="R84" s="6">
        <v>8</v>
      </c>
      <c r="S84" s="6">
        <v>21</v>
      </c>
      <c r="T84" s="6">
        <v>20</v>
      </c>
      <c r="U84" s="6">
        <v>28</v>
      </c>
      <c r="V84" s="6">
        <v>11</v>
      </c>
      <c r="W84" s="6">
        <v>31</v>
      </c>
      <c r="X84" s="6">
        <v>26</v>
      </c>
      <c r="Y84" s="6">
        <v>14</v>
      </c>
      <c r="Z84" s="6">
        <v>18</v>
      </c>
      <c r="AA84" s="6">
        <v>27</v>
      </c>
      <c r="AB84" s="6">
        <v>27</v>
      </c>
      <c r="AC84" s="6">
        <v>49</v>
      </c>
      <c r="AD84" s="6">
        <v>8</v>
      </c>
      <c r="AE84" s="6">
        <v>35</v>
      </c>
      <c r="AF84" s="6">
        <v>34</v>
      </c>
      <c r="AG84" s="6">
        <v>74</v>
      </c>
      <c r="AH84" s="6">
        <v>31</v>
      </c>
      <c r="AI84" s="6">
        <v>38</v>
      </c>
      <c r="AJ84" s="6">
        <v>51</v>
      </c>
      <c r="AK84" s="6">
        <v>81</v>
      </c>
      <c r="AL84" s="6">
        <v>30</v>
      </c>
      <c r="AM84" s="6">
        <v>44</v>
      </c>
      <c r="AN84" s="6">
        <v>57</v>
      </c>
      <c r="AO84" s="6">
        <v>100</v>
      </c>
      <c r="AP84" s="6">
        <v>57</v>
      </c>
      <c r="AQ84" s="6">
        <v>64</v>
      </c>
      <c r="AR84" s="6">
        <v>75</v>
      </c>
      <c r="AS84" s="6">
        <v>100</v>
      </c>
      <c r="AT84" s="6">
        <v>45</v>
      </c>
      <c r="AU84" s="6">
        <v>101</v>
      </c>
      <c r="AV84" s="6">
        <v>71</v>
      </c>
      <c r="AW84" s="19">
        <v>121</v>
      </c>
      <c r="AX84" s="19">
        <v>70</v>
      </c>
      <c r="AY84" s="19">
        <v>99</v>
      </c>
      <c r="AZ84" s="19">
        <v>86</v>
      </c>
      <c r="BA84" s="19">
        <v>102</v>
      </c>
      <c r="BB84" s="19">
        <v>56</v>
      </c>
      <c r="BC84" s="19">
        <v>58</v>
      </c>
      <c r="BD84" s="19">
        <v>68</v>
      </c>
      <c r="BE84" s="19">
        <v>98</v>
      </c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</row>
    <row r="85" spans="1:107" x14ac:dyDescent="0.25">
      <c r="A85" s="2" t="s">
        <v>35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  <c r="I85" s="6">
        <v>1</v>
      </c>
      <c r="J85" s="6">
        <v>0</v>
      </c>
      <c r="K85" s="6">
        <v>2</v>
      </c>
      <c r="L85" s="6">
        <v>1</v>
      </c>
      <c r="M85" s="6"/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-1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19">
        <v>0</v>
      </c>
      <c r="AX85" s="19">
        <v>1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</row>
    <row r="86" spans="1:107" x14ac:dyDescent="0.25">
      <c r="A86" s="2" t="s">
        <v>37</v>
      </c>
      <c r="B86" s="13">
        <v>0.31</v>
      </c>
      <c r="C86" s="13">
        <v>0.51</v>
      </c>
      <c r="D86" s="13">
        <v>0.55000000000000004</v>
      </c>
      <c r="E86" s="13">
        <v>0.81</v>
      </c>
      <c r="F86" s="13">
        <v>1.01</v>
      </c>
      <c r="G86" s="13">
        <v>1.35</v>
      </c>
      <c r="H86" s="13">
        <v>1.54</v>
      </c>
      <c r="I86" s="13">
        <v>1.98</v>
      </c>
      <c r="J86" s="13">
        <v>1.92</v>
      </c>
      <c r="K86" s="13">
        <v>1.94</v>
      </c>
      <c r="L86" s="13">
        <v>1.52</v>
      </c>
      <c r="M86" s="13"/>
      <c r="N86" s="13">
        <v>-0.04</v>
      </c>
      <c r="O86" s="13">
        <v>7.0000000000000007E-2</v>
      </c>
      <c r="P86" s="13">
        <v>0.11</v>
      </c>
      <c r="Q86" s="13">
        <v>0.17</v>
      </c>
      <c r="R86" s="13">
        <v>0.05</v>
      </c>
      <c r="S86" s="13">
        <v>0.14000000000000001</v>
      </c>
      <c r="T86" s="13">
        <v>0.14000000000000001</v>
      </c>
      <c r="U86" s="13">
        <v>0.18</v>
      </c>
      <c r="V86" s="13">
        <v>0.08</v>
      </c>
      <c r="W86" s="13">
        <v>0.21</v>
      </c>
      <c r="X86" s="13">
        <v>0.17</v>
      </c>
      <c r="Y86" s="13">
        <v>0.1</v>
      </c>
      <c r="Z86" s="13">
        <v>0.12</v>
      </c>
      <c r="AA86" s="13">
        <v>0.18</v>
      </c>
      <c r="AB86" s="13">
        <v>0.18</v>
      </c>
      <c r="AC86" s="13">
        <v>0.33</v>
      </c>
      <c r="AD86" s="13">
        <v>0.05</v>
      </c>
      <c r="AE86" s="13">
        <v>0.23</v>
      </c>
      <c r="AF86" s="13">
        <v>0.23</v>
      </c>
      <c r="AG86" s="13">
        <v>0.49</v>
      </c>
      <c r="AH86" s="13">
        <v>0.21</v>
      </c>
      <c r="AI86" s="13">
        <v>0.26</v>
      </c>
      <c r="AJ86" s="13">
        <v>0.34</v>
      </c>
      <c r="AK86" s="13">
        <v>0.54</v>
      </c>
      <c r="AL86" s="13">
        <v>0.2</v>
      </c>
      <c r="AM86" s="13">
        <v>0.28999999999999998</v>
      </c>
      <c r="AN86" s="13">
        <v>0.38</v>
      </c>
      <c r="AO86" s="13">
        <v>0.67</v>
      </c>
      <c r="AP86" s="13">
        <v>0.38</v>
      </c>
      <c r="AQ86" s="13">
        <v>0.43</v>
      </c>
      <c r="AR86" s="13">
        <v>0.5</v>
      </c>
      <c r="AS86" s="13">
        <v>0.67</v>
      </c>
      <c r="AT86" s="13">
        <v>0.3</v>
      </c>
      <c r="AU86" s="16">
        <v>0.55000000000000004</v>
      </c>
      <c r="AV86" s="8">
        <v>0.38</v>
      </c>
      <c r="AW86" s="2">
        <v>0.66</v>
      </c>
      <c r="AX86" s="2">
        <v>0.38</v>
      </c>
      <c r="AY86" s="2">
        <v>0.54</v>
      </c>
      <c r="AZ86" s="2">
        <v>0.47</v>
      </c>
      <c r="BA86" s="2">
        <v>0.56000000000000005</v>
      </c>
      <c r="BB86" s="2">
        <v>0.3</v>
      </c>
      <c r="BC86" s="2">
        <v>0.31</v>
      </c>
      <c r="BD86" s="2">
        <v>0.37</v>
      </c>
      <c r="BE86" s="2">
        <v>0.53</v>
      </c>
    </row>
    <row r="87" spans="1:107" x14ac:dyDescent="0.25">
      <c r="A87" s="2" t="s">
        <v>86</v>
      </c>
      <c r="B87" s="8">
        <v>0.25</v>
      </c>
      <c r="C87" s="8">
        <v>0.35</v>
      </c>
      <c r="D87" s="8">
        <v>0.42</v>
      </c>
      <c r="E87" s="8">
        <v>0.55000000000000004</v>
      </c>
      <c r="F87" s="8">
        <v>0.65</v>
      </c>
      <c r="G87" s="13">
        <v>0.8</v>
      </c>
      <c r="H87" s="13">
        <v>0.9</v>
      </c>
      <c r="I87" s="13">
        <v>1.2</v>
      </c>
      <c r="J87" s="13">
        <v>1.3</v>
      </c>
      <c r="K87" s="13">
        <v>1.35</v>
      </c>
      <c r="L87" s="35" t="s">
        <v>103</v>
      </c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6"/>
      <c r="AV87" s="8"/>
    </row>
    <row r="88" spans="1:107" x14ac:dyDescent="0.2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6"/>
      <c r="AV88" s="8"/>
    </row>
    <row r="89" spans="1:107" x14ac:dyDescent="0.25">
      <c r="A89" s="3" t="s">
        <v>36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6"/>
      <c r="AV89" s="8"/>
    </row>
    <row r="90" spans="1:107" x14ac:dyDescent="0.25">
      <c r="A90" s="2" t="s">
        <v>42</v>
      </c>
      <c r="B90" s="8">
        <v>192</v>
      </c>
      <c r="C90" s="8">
        <v>165</v>
      </c>
      <c r="D90" s="8">
        <v>240</v>
      </c>
      <c r="E90" s="8">
        <v>296</v>
      </c>
      <c r="F90" s="8">
        <v>376</v>
      </c>
      <c r="G90" s="8">
        <v>316</v>
      </c>
      <c r="H90" s="8">
        <v>274</v>
      </c>
      <c r="I90" s="8">
        <v>517</v>
      </c>
      <c r="J90" s="8">
        <v>277</v>
      </c>
      <c r="K90" s="8">
        <v>432</v>
      </c>
      <c r="L90" s="8">
        <v>482</v>
      </c>
      <c r="M90" s="8"/>
      <c r="N90" s="8">
        <v>224</v>
      </c>
      <c r="O90" s="8">
        <v>199</v>
      </c>
      <c r="P90" s="8">
        <v>210</v>
      </c>
      <c r="Q90" s="8">
        <v>192</v>
      </c>
      <c r="R90" s="8">
        <v>557</v>
      </c>
      <c r="S90" s="8">
        <v>161</v>
      </c>
      <c r="T90" s="8">
        <v>139</v>
      </c>
      <c r="U90" s="8">
        <v>165</v>
      </c>
      <c r="V90" s="8">
        <v>159</v>
      </c>
      <c r="W90" s="8">
        <v>103</v>
      </c>
      <c r="X90" s="8">
        <v>166</v>
      </c>
      <c r="Y90" s="8">
        <v>240</v>
      </c>
      <c r="Z90" s="8">
        <v>274</v>
      </c>
      <c r="AA90" s="8">
        <v>206</v>
      </c>
      <c r="AB90" s="8">
        <v>252</v>
      </c>
      <c r="AC90" s="8">
        <v>296</v>
      </c>
      <c r="AD90" s="8">
        <v>277</v>
      </c>
      <c r="AE90" s="8">
        <v>183</v>
      </c>
      <c r="AF90" s="8">
        <v>282</v>
      </c>
      <c r="AG90" s="8">
        <v>376</v>
      </c>
      <c r="AH90" s="8">
        <v>486</v>
      </c>
      <c r="AI90" s="8">
        <v>125</v>
      </c>
      <c r="AJ90" s="8">
        <v>213</v>
      </c>
      <c r="AK90" s="8">
        <v>316</v>
      </c>
      <c r="AL90" s="8">
        <v>417</v>
      </c>
      <c r="AM90" s="8">
        <v>518</v>
      </c>
      <c r="AN90" s="8">
        <v>264</v>
      </c>
      <c r="AO90" s="8">
        <v>274</v>
      </c>
      <c r="AP90" s="8">
        <v>385</v>
      </c>
      <c r="AQ90" s="8">
        <v>431</v>
      </c>
      <c r="AR90" s="8">
        <v>458</v>
      </c>
      <c r="AS90" s="8">
        <v>517</v>
      </c>
      <c r="AT90" s="8">
        <v>300</v>
      </c>
      <c r="AU90" s="6">
        <v>343</v>
      </c>
      <c r="AV90" s="8">
        <v>422</v>
      </c>
      <c r="AW90" s="2">
        <v>277</v>
      </c>
      <c r="AX90" s="2">
        <v>429</v>
      </c>
      <c r="AY90" s="2">
        <v>433</v>
      </c>
      <c r="AZ90" s="2">
        <v>499</v>
      </c>
      <c r="BA90" s="2">
        <v>432</v>
      </c>
      <c r="BB90" s="2">
        <v>432</v>
      </c>
      <c r="BC90" s="2">
        <v>640</v>
      </c>
      <c r="BD90" s="2">
        <v>679</v>
      </c>
      <c r="BE90" s="2">
        <v>482</v>
      </c>
    </row>
    <row r="91" spans="1:107" x14ac:dyDescent="0.25">
      <c r="A91" s="2" t="s">
        <v>43</v>
      </c>
      <c r="B91" s="8">
        <v>-166</v>
      </c>
      <c r="C91" s="8">
        <v>178</v>
      </c>
      <c r="D91" s="8">
        <v>52</v>
      </c>
      <c r="E91" s="8">
        <v>-100</v>
      </c>
      <c r="F91" s="8">
        <v>-219</v>
      </c>
      <c r="G91" s="8">
        <v>-90</v>
      </c>
      <c r="H91" s="8">
        <v>149</v>
      </c>
      <c r="I91" s="8">
        <v>-88</v>
      </c>
      <c r="J91" s="8">
        <v>502</v>
      </c>
      <c r="K91" s="8">
        <v>1027</v>
      </c>
      <c r="L91" s="8">
        <v>1032</v>
      </c>
      <c r="M91" s="8"/>
      <c r="N91" s="8">
        <v>-39</v>
      </c>
      <c r="O91" s="8">
        <v>-54</v>
      </c>
      <c r="P91" s="8">
        <v>-158</v>
      </c>
      <c r="Q91" s="8">
        <v>-166</v>
      </c>
      <c r="R91" s="8">
        <v>-134</v>
      </c>
      <c r="S91" s="8">
        <v>238</v>
      </c>
      <c r="T91" s="8">
        <v>229</v>
      </c>
      <c r="U91" s="8">
        <v>178</v>
      </c>
      <c r="V91" s="8">
        <v>192</v>
      </c>
      <c r="W91" s="8">
        <v>231</v>
      </c>
      <c r="X91" s="8">
        <v>126</v>
      </c>
      <c r="Y91" s="8">
        <v>52</v>
      </c>
      <c r="Z91" s="8">
        <v>-27</v>
      </c>
      <c r="AA91" s="8">
        <v>31</v>
      </c>
      <c r="AB91" s="8">
        <v>-30</v>
      </c>
      <c r="AC91" s="8">
        <v>-100</v>
      </c>
      <c r="AD91" s="8">
        <v>-102</v>
      </c>
      <c r="AE91" s="8">
        <v>-4</v>
      </c>
      <c r="AF91" s="8">
        <v>-98</v>
      </c>
      <c r="AG91" s="8">
        <v>-219</v>
      </c>
      <c r="AH91" s="8">
        <v>-174</v>
      </c>
      <c r="AI91" s="8">
        <v>152</v>
      </c>
      <c r="AJ91" s="8">
        <v>60</v>
      </c>
      <c r="AK91" s="8">
        <v>-90</v>
      </c>
      <c r="AL91" s="8">
        <v>-220</v>
      </c>
      <c r="AM91" s="8">
        <v>-223</v>
      </c>
      <c r="AN91" s="8">
        <v>184</v>
      </c>
      <c r="AO91" s="8">
        <v>149</v>
      </c>
      <c r="AP91" s="8">
        <v>30</v>
      </c>
      <c r="AQ91" s="8">
        <v>-9</v>
      </c>
      <c r="AR91" s="8">
        <v>-17</v>
      </c>
      <c r="AS91" s="8">
        <v>-88</v>
      </c>
      <c r="AT91" s="8">
        <v>3</v>
      </c>
      <c r="AU91" s="6">
        <v>510</v>
      </c>
      <c r="AV91" s="8">
        <v>428</v>
      </c>
      <c r="AW91" s="2">
        <v>502</v>
      </c>
      <c r="AX91" s="2">
        <v>345</v>
      </c>
      <c r="AY91" s="2">
        <v>542</v>
      </c>
      <c r="AZ91" s="2">
        <v>531</v>
      </c>
      <c r="BA91" s="2">
        <v>1027</v>
      </c>
      <c r="BB91" s="2">
        <v>939</v>
      </c>
      <c r="BC91" s="2">
        <v>1094</v>
      </c>
      <c r="BD91" s="2">
        <v>1057</v>
      </c>
      <c r="BE91" s="2">
        <v>1032</v>
      </c>
    </row>
    <row r="92" spans="1:107" x14ac:dyDescent="0.25">
      <c r="A92" s="2" t="s">
        <v>38</v>
      </c>
      <c r="B92" s="8">
        <v>-353</v>
      </c>
      <c r="C92" s="8">
        <v>-238</v>
      </c>
      <c r="D92" s="8">
        <v>-294</v>
      </c>
      <c r="E92" s="8">
        <v>-387</v>
      </c>
      <c r="F92" s="8">
        <v>-474</v>
      </c>
      <c r="G92" s="8">
        <v>-426</v>
      </c>
      <c r="H92" s="8">
        <v>-595</v>
      </c>
      <c r="I92" s="8">
        <v>-673</v>
      </c>
      <c r="J92" s="8">
        <v>-82</v>
      </c>
      <c r="K92" s="8">
        <v>191</v>
      </c>
      <c r="L92" s="8">
        <v>134</v>
      </c>
      <c r="M92" s="8"/>
      <c r="N92" s="8">
        <v>-257</v>
      </c>
      <c r="O92" s="8">
        <v>-249</v>
      </c>
      <c r="P92" s="8">
        <v>-345</v>
      </c>
      <c r="Q92" s="8">
        <v>-353</v>
      </c>
      <c r="R92" s="8">
        <v>-355</v>
      </c>
      <c r="S92" s="8">
        <v>-265</v>
      </c>
      <c r="T92" s="8">
        <v>-244</v>
      </c>
      <c r="U92" s="8">
        <v>-238</v>
      </c>
      <c r="V92" s="8">
        <v>-247</v>
      </c>
      <c r="W92" s="8">
        <v>-181</v>
      </c>
      <c r="X92" s="8">
        <v>-264</v>
      </c>
      <c r="Y92" s="8">
        <v>-294</v>
      </c>
      <c r="Z92" s="8">
        <v>-441</v>
      </c>
      <c r="AA92" s="8">
        <v>-335</v>
      </c>
      <c r="AB92" s="8">
        <v>-370</v>
      </c>
      <c r="AC92" s="8">
        <v>-387</v>
      </c>
      <c r="AD92" s="8">
        <v>-466</v>
      </c>
      <c r="AE92" s="8">
        <v>-362</v>
      </c>
      <c r="AF92" s="8">
        <v>-427</v>
      </c>
      <c r="AG92" s="8">
        <v>-474</v>
      </c>
      <c r="AH92" s="8">
        <v>-557</v>
      </c>
      <c r="AI92" s="8">
        <v>-342</v>
      </c>
      <c r="AJ92" s="8">
        <v>-421</v>
      </c>
      <c r="AK92" s="8">
        <v>-426</v>
      </c>
      <c r="AL92" s="8">
        <v>-614</v>
      </c>
      <c r="AM92" s="8">
        <v>-658</v>
      </c>
      <c r="AN92" s="8">
        <v>-629</v>
      </c>
      <c r="AO92" s="8">
        <v>-588</v>
      </c>
      <c r="AP92" s="8">
        <v>-797</v>
      </c>
      <c r="AQ92" s="8">
        <v>-772</v>
      </c>
      <c r="AR92" s="8">
        <v>-721</v>
      </c>
      <c r="AS92" s="8">
        <v>-673</v>
      </c>
      <c r="AT92" s="8">
        <v>-590</v>
      </c>
      <c r="AU92" s="6">
        <v>-269</v>
      </c>
      <c r="AV92" s="8">
        <v>-265</v>
      </c>
      <c r="AW92" s="2">
        <v>-82</v>
      </c>
      <c r="AX92" s="2">
        <v>-413</v>
      </c>
      <c r="AY92" s="2">
        <v>-151</v>
      </c>
      <c r="AZ92" s="2">
        <v>-65</v>
      </c>
      <c r="BA92" s="2">
        <f>K92</f>
        <v>191</v>
      </c>
      <c r="BB92" s="2">
        <v>-76</v>
      </c>
      <c r="BC92" s="2">
        <v>27</v>
      </c>
      <c r="BD92" s="2">
        <v>32</v>
      </c>
      <c r="BE92" s="2">
        <v>134</v>
      </c>
    </row>
    <row r="93" spans="1:107" x14ac:dyDescent="0.25">
      <c r="A93" s="2" t="s">
        <v>39</v>
      </c>
      <c r="B93" s="14">
        <v>-0.21</v>
      </c>
      <c r="C93" s="14">
        <v>0.21</v>
      </c>
      <c r="D93" s="14">
        <v>0.06</v>
      </c>
      <c r="E93" s="14">
        <v>-0.11</v>
      </c>
      <c r="F93" s="14">
        <v>-0.23</v>
      </c>
      <c r="G93" s="14">
        <v>-0.09</v>
      </c>
      <c r="H93" s="14">
        <v>0.13</v>
      </c>
      <c r="I93" s="14">
        <v>-7.0000000000000007E-2</v>
      </c>
      <c r="J93" s="17">
        <v>0.2</v>
      </c>
      <c r="K93" s="17">
        <v>0.4</v>
      </c>
      <c r="L93" s="17">
        <v>0.39</v>
      </c>
      <c r="M93" s="14"/>
      <c r="N93" s="14">
        <v>-0.05</v>
      </c>
      <c r="O93" s="14">
        <v>-7.0000000000000007E-2</v>
      </c>
      <c r="P93" s="14">
        <v>-0.2</v>
      </c>
      <c r="Q93" s="14">
        <v>-0.21</v>
      </c>
      <c r="R93" s="14">
        <v>-0.17</v>
      </c>
      <c r="S93" s="14">
        <v>0.28999999999999998</v>
      </c>
      <c r="T93" s="14">
        <v>0.28000000000000003</v>
      </c>
      <c r="U93" s="14">
        <v>0.21</v>
      </c>
      <c r="V93" s="14">
        <v>0.24</v>
      </c>
      <c r="W93" s="14">
        <v>0.27</v>
      </c>
      <c r="X93" s="14">
        <v>0.15</v>
      </c>
      <c r="Y93" s="14">
        <v>0.06</v>
      </c>
      <c r="Z93" s="14">
        <v>-0.03</v>
      </c>
      <c r="AA93" s="14">
        <v>0.04</v>
      </c>
      <c r="AB93" s="14">
        <v>-0.03</v>
      </c>
      <c r="AC93" s="14">
        <v>-0.11</v>
      </c>
      <c r="AD93" s="14">
        <v>-0.12</v>
      </c>
      <c r="AE93" s="14">
        <v>0</v>
      </c>
      <c r="AF93" s="14">
        <v>-0.11</v>
      </c>
      <c r="AG93" s="14">
        <v>-0.23</v>
      </c>
      <c r="AH93" s="14">
        <v>-0.2</v>
      </c>
      <c r="AI93" s="14">
        <v>0.17</v>
      </c>
      <c r="AJ93" s="14">
        <v>0.06</v>
      </c>
      <c r="AK93" s="14">
        <v>-0.09</v>
      </c>
      <c r="AL93" s="14">
        <v>-0.22</v>
      </c>
      <c r="AM93" s="14">
        <v>-0.23</v>
      </c>
      <c r="AN93" s="14">
        <v>0.18</v>
      </c>
      <c r="AO93" s="14">
        <v>0.13</v>
      </c>
      <c r="AP93" s="14">
        <v>0.03</v>
      </c>
      <c r="AQ93" s="14">
        <v>-0.01</v>
      </c>
      <c r="AR93" s="14">
        <v>-0.01</v>
      </c>
      <c r="AS93" s="14">
        <v>-7.0000000000000007E-2</v>
      </c>
      <c r="AT93" s="14">
        <v>0</v>
      </c>
      <c r="AU93" s="15">
        <v>0.22</v>
      </c>
      <c r="AV93" s="15">
        <v>0.18</v>
      </c>
      <c r="AW93" s="27">
        <v>0.2</v>
      </c>
      <c r="AX93" s="27">
        <v>0.15</v>
      </c>
      <c r="AY93" s="27">
        <v>0.23</v>
      </c>
      <c r="AZ93" s="27">
        <v>0.21</v>
      </c>
      <c r="BA93" s="27">
        <v>0.4</v>
      </c>
      <c r="BB93" s="27">
        <v>0.39</v>
      </c>
      <c r="BC93" s="27">
        <v>0.45</v>
      </c>
      <c r="BD93" s="27">
        <v>0.43</v>
      </c>
      <c r="BE93" s="27">
        <v>0.39</v>
      </c>
    </row>
    <row r="94" spans="1:107" x14ac:dyDescent="0.25">
      <c r="A94" s="2" t="s">
        <v>40</v>
      </c>
      <c r="B94" s="15">
        <v>0.42</v>
      </c>
      <c r="C94" s="15">
        <v>0.36</v>
      </c>
      <c r="D94" s="15">
        <v>0.37</v>
      </c>
      <c r="E94" s="15">
        <v>0.42</v>
      </c>
      <c r="F94" s="15">
        <v>0.43</v>
      </c>
      <c r="G94" s="15">
        <v>0.41</v>
      </c>
      <c r="H94" s="15">
        <v>0.39</v>
      </c>
      <c r="I94" s="15">
        <v>0.42</v>
      </c>
      <c r="J94" s="17">
        <v>0.49</v>
      </c>
      <c r="K94" s="17">
        <v>0.43</v>
      </c>
      <c r="L94" s="17">
        <v>0.44</v>
      </c>
      <c r="M94" s="8"/>
      <c r="N94" s="14">
        <v>0.4</v>
      </c>
      <c r="O94" s="14">
        <v>0.4</v>
      </c>
      <c r="P94" s="14">
        <v>0.41</v>
      </c>
      <c r="Q94" s="14">
        <v>0.42</v>
      </c>
      <c r="R94" s="14">
        <v>0.34</v>
      </c>
      <c r="S94" s="14">
        <v>0.35</v>
      </c>
      <c r="T94" s="14">
        <v>0.35</v>
      </c>
      <c r="U94" s="14">
        <v>0.36</v>
      </c>
      <c r="V94" s="14">
        <v>0.35</v>
      </c>
      <c r="W94" s="14">
        <v>0.36</v>
      </c>
      <c r="X94" s="14">
        <v>0.38</v>
      </c>
      <c r="Y94" s="14">
        <v>0.37</v>
      </c>
      <c r="Z94" s="14">
        <v>0.39</v>
      </c>
      <c r="AA94" s="14">
        <v>0.41</v>
      </c>
      <c r="AB94" s="14">
        <v>0.41</v>
      </c>
      <c r="AC94" s="14">
        <v>0.42</v>
      </c>
      <c r="AD94" s="14">
        <v>0.39</v>
      </c>
      <c r="AE94" s="14">
        <v>0.41</v>
      </c>
      <c r="AF94" s="14">
        <v>0.43</v>
      </c>
      <c r="AG94" s="14">
        <v>0.43</v>
      </c>
      <c r="AH94" s="14">
        <v>0.37</v>
      </c>
      <c r="AI94" s="14">
        <v>0.38</v>
      </c>
      <c r="AJ94" s="14">
        <v>0.38</v>
      </c>
      <c r="AK94" s="14">
        <v>0.41</v>
      </c>
      <c r="AL94" s="14">
        <v>0.41</v>
      </c>
      <c r="AM94" s="14">
        <v>0.38</v>
      </c>
      <c r="AN94" s="14">
        <v>0.38</v>
      </c>
      <c r="AO94" s="14">
        <v>0.39</v>
      </c>
      <c r="AP94" s="14">
        <v>0.37</v>
      </c>
      <c r="AQ94" s="14">
        <v>0.39</v>
      </c>
      <c r="AR94" s="14">
        <v>0.41</v>
      </c>
      <c r="AS94" s="14">
        <v>0.42</v>
      </c>
      <c r="AT94" s="14">
        <v>0.4</v>
      </c>
      <c r="AU94" s="15">
        <v>0.46</v>
      </c>
      <c r="AV94" s="15">
        <v>0.47</v>
      </c>
      <c r="AW94" s="27">
        <v>0.49</v>
      </c>
      <c r="AX94" s="27">
        <v>0.45</v>
      </c>
      <c r="AY94" s="27">
        <v>0.45</v>
      </c>
      <c r="AZ94" s="27">
        <v>0.46</v>
      </c>
      <c r="BA94" s="27">
        <v>0.43</v>
      </c>
      <c r="BB94" s="27">
        <v>0.39</v>
      </c>
      <c r="BC94" s="27">
        <v>0.4</v>
      </c>
      <c r="BD94" s="27">
        <v>0.4</v>
      </c>
      <c r="BE94" s="27">
        <f>L94</f>
        <v>0.44</v>
      </c>
    </row>
    <row r="95" spans="1:107" x14ac:dyDescent="0.25">
      <c r="A95" s="2" t="s">
        <v>84</v>
      </c>
      <c r="B95" s="6">
        <v>2412</v>
      </c>
      <c r="C95" s="6">
        <v>2894</v>
      </c>
      <c r="D95" s="6">
        <v>2958</v>
      </c>
      <c r="E95" s="6">
        <v>2908</v>
      </c>
      <c r="F95" s="6">
        <v>2988</v>
      </c>
      <c r="G95" s="6">
        <v>3452</v>
      </c>
      <c r="H95" s="6">
        <v>3959</v>
      </c>
      <c r="I95" s="6">
        <v>4420</v>
      </c>
      <c r="J95" s="6">
        <v>6273</v>
      </c>
      <c r="K95" s="6">
        <v>7064</v>
      </c>
      <c r="L95" s="6">
        <v>6832</v>
      </c>
      <c r="M95" s="6"/>
      <c r="N95" s="6">
        <v>2317</v>
      </c>
      <c r="O95" s="6">
        <v>2387</v>
      </c>
      <c r="P95" s="6">
        <v>2478</v>
      </c>
      <c r="Q95" s="6">
        <v>2412</v>
      </c>
      <c r="R95" s="6">
        <v>2860</v>
      </c>
      <c r="S95" s="6">
        <v>3015</v>
      </c>
      <c r="T95" s="6">
        <v>2901</v>
      </c>
      <c r="U95" s="6">
        <v>2894</v>
      </c>
      <c r="V95" s="6">
        <v>2884</v>
      </c>
      <c r="W95" s="6">
        <v>2874</v>
      </c>
      <c r="X95" s="6">
        <v>2836</v>
      </c>
      <c r="Y95" s="6">
        <v>2958</v>
      </c>
      <c r="Z95" s="6">
        <v>2888</v>
      </c>
      <c r="AA95" s="6">
        <v>2930</v>
      </c>
      <c r="AB95" s="6">
        <v>2929</v>
      </c>
      <c r="AC95" s="6">
        <v>2908</v>
      </c>
      <c r="AD95" s="6">
        <v>2884</v>
      </c>
      <c r="AE95" s="6">
        <v>2860</v>
      </c>
      <c r="AF95" s="6">
        <v>2868</v>
      </c>
      <c r="AG95" s="6">
        <v>2988</v>
      </c>
      <c r="AH95" s="6">
        <v>3139</v>
      </c>
      <c r="AI95" s="6">
        <v>3167</v>
      </c>
      <c r="AJ95" s="6">
        <v>3348</v>
      </c>
      <c r="AK95" s="6">
        <v>3452</v>
      </c>
      <c r="AL95" s="6">
        <v>3473</v>
      </c>
      <c r="AM95" s="6">
        <v>3544</v>
      </c>
      <c r="AN95" s="6">
        <v>3682</v>
      </c>
      <c r="AO95" s="6">
        <v>3959</v>
      </c>
      <c r="AP95" s="6">
        <v>4022</v>
      </c>
      <c r="AQ95" s="6">
        <v>4144</v>
      </c>
      <c r="AR95" s="6">
        <v>4224</v>
      </c>
      <c r="AS95" s="6">
        <v>4420</v>
      </c>
      <c r="AT95" s="6">
        <v>4368</v>
      </c>
      <c r="AU95" s="6">
        <v>6475</v>
      </c>
      <c r="AV95" s="6">
        <v>6548</v>
      </c>
      <c r="AW95" s="19">
        <v>6273</v>
      </c>
      <c r="AX95" s="19">
        <v>6449</v>
      </c>
      <c r="AY95" s="19">
        <v>6488</v>
      </c>
      <c r="AZ95" s="19">
        <v>6557</v>
      </c>
      <c r="BA95" s="19">
        <v>7064</v>
      </c>
      <c r="BB95" s="2">
        <v>7151</v>
      </c>
      <c r="BC95" s="2">
        <v>7127</v>
      </c>
      <c r="BD95" s="2">
        <v>7092</v>
      </c>
      <c r="BE95" s="19">
        <f t="shared" ref="BE95:BE97" si="2">L95</f>
        <v>6832</v>
      </c>
    </row>
    <row r="96" spans="1:107" x14ac:dyDescent="0.25">
      <c r="A96" s="2" t="s">
        <v>41</v>
      </c>
      <c r="B96" s="6">
        <v>877</v>
      </c>
      <c r="C96" s="6">
        <v>1231</v>
      </c>
      <c r="D96" s="6">
        <v>1195</v>
      </c>
      <c r="E96" s="6">
        <v>1137</v>
      </c>
      <c r="F96" s="6">
        <v>1150</v>
      </c>
      <c r="G96" s="6">
        <v>1314</v>
      </c>
      <c r="H96" s="6">
        <v>1639</v>
      </c>
      <c r="I96" s="6">
        <v>1808</v>
      </c>
      <c r="J96" s="6">
        <v>3310</v>
      </c>
      <c r="K96" s="6">
        <v>4055</v>
      </c>
      <c r="L96" s="6">
        <v>4158</v>
      </c>
      <c r="M96" s="6"/>
      <c r="N96" s="6">
        <v>985</v>
      </c>
      <c r="O96" s="6">
        <v>967</v>
      </c>
      <c r="P96" s="6">
        <v>902</v>
      </c>
      <c r="Q96" s="6">
        <v>877</v>
      </c>
      <c r="R96" s="6">
        <v>1239</v>
      </c>
      <c r="S96" s="6">
        <v>1240</v>
      </c>
      <c r="T96" s="6">
        <v>1214</v>
      </c>
      <c r="U96" s="6">
        <v>1231</v>
      </c>
      <c r="V96" s="6">
        <v>1184</v>
      </c>
      <c r="W96" s="6">
        <v>1194</v>
      </c>
      <c r="X96" s="6">
        <v>1167</v>
      </c>
      <c r="Y96" s="6">
        <v>1195</v>
      </c>
      <c r="Z96" s="6">
        <v>1112</v>
      </c>
      <c r="AA96" s="6">
        <v>1138</v>
      </c>
      <c r="AB96" s="6">
        <v>1141</v>
      </c>
      <c r="AC96" s="6">
        <v>1137</v>
      </c>
      <c r="AD96" s="6">
        <v>1033</v>
      </c>
      <c r="AE96" s="6">
        <v>1049</v>
      </c>
      <c r="AF96" s="6">
        <v>1079</v>
      </c>
      <c r="AG96" s="6">
        <v>1150</v>
      </c>
      <c r="AH96" s="6">
        <v>1237</v>
      </c>
      <c r="AI96" s="6">
        <v>1195</v>
      </c>
      <c r="AJ96" s="6">
        <v>1239</v>
      </c>
      <c r="AK96" s="6">
        <v>1314</v>
      </c>
      <c r="AL96" s="6">
        <v>1256</v>
      </c>
      <c r="AM96" s="6">
        <v>1327</v>
      </c>
      <c r="AN96" s="6">
        <v>1541</v>
      </c>
      <c r="AO96" s="6">
        <v>1639</v>
      </c>
      <c r="AP96" s="6">
        <v>1557</v>
      </c>
      <c r="AQ96" s="6">
        <v>1619</v>
      </c>
      <c r="AR96" s="6">
        <v>1693</v>
      </c>
      <c r="AS96" s="6">
        <v>1808</v>
      </c>
      <c r="AT96" s="6">
        <v>1698</v>
      </c>
      <c r="AU96" s="6">
        <v>3244</v>
      </c>
      <c r="AV96" s="6">
        <v>3322</v>
      </c>
      <c r="AW96" s="19">
        <v>3310</v>
      </c>
      <c r="AX96" s="19">
        <v>3101</v>
      </c>
      <c r="AY96" s="19">
        <v>3374</v>
      </c>
      <c r="AZ96" s="19">
        <v>3545</v>
      </c>
      <c r="BA96" s="19">
        <v>4055</v>
      </c>
      <c r="BB96" s="2">
        <v>4090</v>
      </c>
      <c r="BC96" s="2">
        <v>4180</v>
      </c>
      <c r="BD96" s="2">
        <v>4228</v>
      </c>
      <c r="BE96" s="19">
        <f t="shared" si="2"/>
        <v>4158</v>
      </c>
    </row>
    <row r="97" spans="1:57" x14ac:dyDescent="0.25">
      <c r="A97" s="2" t="s">
        <v>45</v>
      </c>
      <c r="B97" s="16">
        <v>5.36</v>
      </c>
      <c r="C97" s="16">
        <v>5.7</v>
      </c>
      <c r="D97" s="16">
        <v>5.88</v>
      </c>
      <c r="E97" s="16">
        <v>6.09</v>
      </c>
      <c r="F97" s="16">
        <v>6.31</v>
      </c>
      <c r="G97" s="16">
        <v>6.95</v>
      </c>
      <c r="H97" s="16">
        <v>7.6</v>
      </c>
      <c r="I97" s="16">
        <v>8.8699999999999992</v>
      </c>
      <c r="J97" s="8">
        <v>13.55</v>
      </c>
      <c r="K97" s="8">
        <v>13.93</v>
      </c>
      <c r="L97" s="8">
        <v>14.15</v>
      </c>
      <c r="M97" s="16"/>
      <c r="N97" s="16">
        <v>5.12</v>
      </c>
      <c r="O97" s="16">
        <v>5.19</v>
      </c>
      <c r="P97" s="16">
        <v>5.32</v>
      </c>
      <c r="Q97" s="16">
        <v>5.36</v>
      </c>
      <c r="R97" s="16">
        <v>5.26</v>
      </c>
      <c r="S97" s="16">
        <v>5.38</v>
      </c>
      <c r="T97" s="16">
        <v>5.4</v>
      </c>
      <c r="U97" s="16">
        <v>5.7</v>
      </c>
      <c r="V97" s="16">
        <v>5.38</v>
      </c>
      <c r="W97" s="16">
        <v>5.58</v>
      </c>
      <c r="X97" s="16">
        <v>5.68</v>
      </c>
      <c r="Y97" s="16">
        <v>5.88</v>
      </c>
      <c r="Z97" s="16">
        <v>5.54</v>
      </c>
      <c r="AA97" s="16">
        <v>5.71</v>
      </c>
      <c r="AB97" s="16">
        <v>5.83</v>
      </c>
      <c r="AC97" s="16">
        <v>6.09</v>
      </c>
      <c r="AD97" s="16">
        <v>5.52</v>
      </c>
      <c r="AE97" s="16">
        <v>5.63</v>
      </c>
      <c r="AF97" s="16">
        <v>5.83</v>
      </c>
      <c r="AG97" s="16">
        <v>6.31</v>
      </c>
      <c r="AH97" s="16">
        <v>5.82</v>
      </c>
      <c r="AI97" s="16">
        <v>5.96</v>
      </c>
      <c r="AJ97" s="16">
        <v>6.13</v>
      </c>
      <c r="AK97" s="16">
        <v>6.95</v>
      </c>
      <c r="AL97" s="16">
        <v>6.72</v>
      </c>
      <c r="AM97" s="16">
        <v>6.43</v>
      </c>
      <c r="AN97" s="16">
        <v>6.81</v>
      </c>
      <c r="AO97" s="16">
        <v>7.6</v>
      </c>
      <c r="AP97" s="16">
        <v>7.18</v>
      </c>
      <c r="AQ97" s="16">
        <v>7.61</v>
      </c>
      <c r="AR97" s="16">
        <v>8.1</v>
      </c>
      <c r="AS97" s="16">
        <v>8.8699999999999992</v>
      </c>
      <c r="AT97" s="16">
        <v>8.34</v>
      </c>
      <c r="AU97" s="8">
        <v>12.78</v>
      </c>
      <c r="AV97" s="8">
        <v>13.22</v>
      </c>
      <c r="AW97" s="2">
        <v>13.55</v>
      </c>
      <c r="AX97" s="30">
        <v>12.5</v>
      </c>
      <c r="AY97" s="2">
        <v>12.93</v>
      </c>
      <c r="AZ97" s="2">
        <v>13.49</v>
      </c>
      <c r="BA97" s="2">
        <v>13.93</v>
      </c>
      <c r="BB97" s="2">
        <v>12.93</v>
      </c>
      <c r="BC97" s="2">
        <v>13.21</v>
      </c>
      <c r="BD97" s="2">
        <v>13.42</v>
      </c>
      <c r="BE97" s="30">
        <f t="shared" si="2"/>
        <v>14.15</v>
      </c>
    </row>
    <row r="98" spans="1:57" x14ac:dyDescent="0.25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8"/>
      <c r="AV98" s="8"/>
    </row>
    <row r="99" spans="1:57" x14ac:dyDescent="0.25">
      <c r="A99" s="3" t="s">
        <v>16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8"/>
      <c r="AV99" s="8"/>
    </row>
    <row r="100" spans="1:57" x14ac:dyDescent="0.25">
      <c r="A100" s="2" t="s">
        <v>50</v>
      </c>
      <c r="B100" s="17">
        <v>0.1</v>
      </c>
      <c r="C100" s="17">
        <v>0.14000000000000001</v>
      </c>
      <c r="D100" s="17">
        <v>0.13</v>
      </c>
      <c r="E100" s="17">
        <v>0.16</v>
      </c>
      <c r="F100" s="17">
        <v>0.2</v>
      </c>
      <c r="G100" s="17">
        <v>0.23</v>
      </c>
      <c r="H100" s="17">
        <v>0.22</v>
      </c>
      <c r="I100" s="17">
        <v>0.23</v>
      </c>
      <c r="J100" s="17">
        <v>0.17</v>
      </c>
      <c r="K100" s="17">
        <v>0.15</v>
      </c>
      <c r="L100" s="17">
        <v>0.127</v>
      </c>
      <c r="M100" s="17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15">
        <v>0.24</v>
      </c>
      <c r="AU100" s="15">
        <v>0.16</v>
      </c>
      <c r="AV100" s="8"/>
      <c r="AW100" s="27">
        <v>0.17</v>
      </c>
      <c r="AX100" s="27">
        <v>0.19</v>
      </c>
      <c r="AY100" s="27">
        <v>0.15</v>
      </c>
      <c r="AZ100" s="27">
        <v>0.16</v>
      </c>
      <c r="BA100" s="33">
        <v>0.15</v>
      </c>
      <c r="BB100" s="27">
        <v>0.15</v>
      </c>
      <c r="BC100" s="27">
        <v>0.14000000000000001</v>
      </c>
      <c r="BD100" s="27">
        <v>0.13</v>
      </c>
      <c r="BE100" s="17">
        <f>L100</f>
        <v>0.127</v>
      </c>
    </row>
    <row r="101" spans="1:57" x14ac:dyDescent="0.25">
      <c r="A101" s="2" t="s">
        <v>14</v>
      </c>
      <c r="B101" s="6">
        <v>-51</v>
      </c>
      <c r="C101" s="6">
        <v>-55</v>
      </c>
      <c r="D101" s="6">
        <v>-51</v>
      </c>
      <c r="E101" s="6">
        <v>-49</v>
      </c>
      <c r="F101" s="6">
        <v>-46</v>
      </c>
      <c r="G101" s="6">
        <v>-71</v>
      </c>
      <c r="H101" s="6">
        <v>-71</v>
      </c>
      <c r="I101" s="6">
        <v>-71</v>
      </c>
      <c r="J101" s="6">
        <v>-89</v>
      </c>
      <c r="K101" s="6">
        <v>-98</v>
      </c>
      <c r="L101" s="6">
        <v>-111</v>
      </c>
      <c r="M101" s="6"/>
      <c r="N101" s="6">
        <v>-13</v>
      </c>
      <c r="O101" s="6">
        <v>-12</v>
      </c>
      <c r="P101" s="6">
        <v>-13</v>
      </c>
      <c r="Q101" s="6">
        <v>-12</v>
      </c>
      <c r="R101" s="6">
        <v>-13</v>
      </c>
      <c r="S101" s="6">
        <v>-15</v>
      </c>
      <c r="T101" s="6">
        <v>-14</v>
      </c>
      <c r="U101" s="6">
        <v>-14</v>
      </c>
      <c r="V101" s="6">
        <v>-13</v>
      </c>
      <c r="W101" s="6">
        <v>-13</v>
      </c>
      <c r="X101" s="6">
        <v>-13</v>
      </c>
      <c r="Y101" s="6">
        <v>-13</v>
      </c>
      <c r="Z101" s="6">
        <v>-13</v>
      </c>
      <c r="AA101" s="6">
        <v>-12</v>
      </c>
      <c r="AB101" s="6">
        <v>-12</v>
      </c>
      <c r="AC101" s="6">
        <v>-12</v>
      </c>
      <c r="AD101" s="6">
        <v>-12</v>
      </c>
      <c r="AE101" s="6">
        <v>-12</v>
      </c>
      <c r="AF101" s="6">
        <v>-11</v>
      </c>
      <c r="AG101" s="6">
        <v>-11</v>
      </c>
      <c r="AH101" s="6">
        <v>-17</v>
      </c>
      <c r="AI101" s="6">
        <v>-18</v>
      </c>
      <c r="AJ101" s="6">
        <v>-19</v>
      </c>
      <c r="AK101" s="6">
        <v>-18</v>
      </c>
      <c r="AL101" s="6">
        <v>-18</v>
      </c>
      <c r="AM101" s="6">
        <v>-18</v>
      </c>
      <c r="AN101" s="6">
        <v>-17</v>
      </c>
      <c r="AO101" s="6">
        <v>-18</v>
      </c>
      <c r="AP101" s="6">
        <v>-17</v>
      </c>
      <c r="AQ101" s="6">
        <v>-18</v>
      </c>
      <c r="AR101" s="6">
        <v>-18</v>
      </c>
      <c r="AS101" s="6">
        <v>-18</v>
      </c>
      <c r="AT101" s="6">
        <v>-18</v>
      </c>
      <c r="AU101" s="6">
        <v>-24</v>
      </c>
      <c r="AV101" s="6">
        <v>-24</v>
      </c>
      <c r="AW101" s="2">
        <v>-22</v>
      </c>
      <c r="AX101" s="2">
        <v>-24</v>
      </c>
      <c r="AY101" s="2">
        <v>-23</v>
      </c>
      <c r="AZ101" s="2">
        <v>-24</v>
      </c>
      <c r="BA101" s="2">
        <v>-27</v>
      </c>
      <c r="BB101" s="2">
        <v>-27</v>
      </c>
      <c r="BC101" s="2">
        <v>-26</v>
      </c>
      <c r="BD101" s="2">
        <v>-28</v>
      </c>
      <c r="BE101" s="2">
        <v>-29</v>
      </c>
    </row>
    <row r="102" spans="1:57" x14ac:dyDescent="0.25">
      <c r="A102" s="2" t="s">
        <v>15</v>
      </c>
      <c r="B102" s="6">
        <v>-22</v>
      </c>
      <c r="C102" s="6">
        <v>-37</v>
      </c>
      <c r="D102" s="6">
        <v>-35</v>
      </c>
      <c r="E102" s="6">
        <v>-31</v>
      </c>
      <c r="F102" s="6">
        <v>-30</v>
      </c>
      <c r="G102" s="6">
        <v>-34</v>
      </c>
      <c r="H102" s="6">
        <v>-36</v>
      </c>
      <c r="I102" s="6">
        <v>-49</v>
      </c>
      <c r="J102" s="6">
        <v>-114</v>
      </c>
      <c r="K102" s="6">
        <v>-98</v>
      </c>
      <c r="L102" s="6">
        <v>-108</v>
      </c>
      <c r="M102" s="6"/>
      <c r="N102" s="6">
        <v>-5</v>
      </c>
      <c r="O102" s="6">
        <v>-5</v>
      </c>
      <c r="P102" s="6">
        <v>-5</v>
      </c>
      <c r="Q102" s="6">
        <v>-5</v>
      </c>
      <c r="R102" s="6">
        <v>-6</v>
      </c>
      <c r="S102" s="6">
        <v>-10</v>
      </c>
      <c r="T102" s="6">
        <v>-11</v>
      </c>
      <c r="U102" s="6">
        <v>-11</v>
      </c>
      <c r="V102" s="6">
        <v>-11</v>
      </c>
      <c r="W102" s="6">
        <v>-9</v>
      </c>
      <c r="X102" s="6">
        <v>-8</v>
      </c>
      <c r="Y102" s="6">
        <v>-8</v>
      </c>
      <c r="Z102" s="6">
        <v>-8</v>
      </c>
      <c r="AA102" s="6">
        <v>-8</v>
      </c>
      <c r="AB102" s="6">
        <v>-8</v>
      </c>
      <c r="AC102" s="6">
        <v>-8</v>
      </c>
      <c r="AD102" s="6">
        <v>-7</v>
      </c>
      <c r="AE102" s="6">
        <v>-7</v>
      </c>
      <c r="AF102" s="6">
        <v>-7</v>
      </c>
      <c r="AG102" s="6">
        <v>-8</v>
      </c>
      <c r="AH102" s="6">
        <v>-6</v>
      </c>
      <c r="AI102" s="6">
        <v>-8</v>
      </c>
      <c r="AJ102" s="6">
        <v>-10</v>
      </c>
      <c r="AK102" s="6">
        <v>-9</v>
      </c>
      <c r="AL102" s="6">
        <v>-9</v>
      </c>
      <c r="AM102" s="6">
        <v>-8</v>
      </c>
      <c r="AN102" s="6">
        <v>-8</v>
      </c>
      <c r="AO102" s="6">
        <v>-11</v>
      </c>
      <c r="AP102" s="6">
        <v>-13</v>
      </c>
      <c r="AQ102" s="6">
        <v>-13</v>
      </c>
      <c r="AR102" s="6">
        <v>-12</v>
      </c>
      <c r="AS102" s="6">
        <v>-12</v>
      </c>
      <c r="AT102" s="6">
        <v>-11</v>
      </c>
      <c r="AU102" s="6">
        <v>-34</v>
      </c>
      <c r="AV102" s="6">
        <v>-34</v>
      </c>
      <c r="AW102" s="2">
        <v>-34</v>
      </c>
      <c r="AX102" s="2">
        <v>-34</v>
      </c>
      <c r="AY102" s="2">
        <v>-20</v>
      </c>
      <c r="AZ102" s="2">
        <v>-20</v>
      </c>
      <c r="BA102" s="2">
        <v>-25</v>
      </c>
      <c r="BB102" s="2">
        <v>-27</v>
      </c>
      <c r="BC102" s="2">
        <v>-29</v>
      </c>
      <c r="BD102" s="2">
        <v>-29</v>
      </c>
      <c r="BE102" s="2">
        <v>-23</v>
      </c>
    </row>
    <row r="103" spans="1:57" x14ac:dyDescent="0.25">
      <c r="A103" s="2" t="s">
        <v>44</v>
      </c>
      <c r="B103" s="6">
        <v>236</v>
      </c>
      <c r="C103" s="6">
        <v>78</v>
      </c>
      <c r="D103" s="6">
        <v>246</v>
      </c>
      <c r="E103" s="6">
        <v>291</v>
      </c>
      <c r="F103" s="6">
        <v>284</v>
      </c>
      <c r="G103" s="6">
        <v>295</v>
      </c>
      <c r="H103" s="6">
        <v>532</v>
      </c>
      <c r="I103" s="6">
        <v>482</v>
      </c>
      <c r="J103" s="6">
        <v>36</v>
      </c>
      <c r="K103" s="6">
        <v>352</v>
      </c>
      <c r="L103" s="6">
        <v>554</v>
      </c>
      <c r="M103" s="6"/>
      <c r="N103" s="6">
        <v>43</v>
      </c>
      <c r="O103" s="6">
        <v>46</v>
      </c>
      <c r="P103" s="6">
        <v>117</v>
      </c>
      <c r="Q103" s="6">
        <v>30</v>
      </c>
      <c r="R103" s="6">
        <v>-20</v>
      </c>
      <c r="S103" s="6">
        <v>17</v>
      </c>
      <c r="T103" s="6">
        <v>16</v>
      </c>
      <c r="U103" s="6">
        <v>64</v>
      </c>
      <c r="V103" s="6">
        <v>3</v>
      </c>
      <c r="W103" s="6">
        <v>36</v>
      </c>
      <c r="X103" s="6">
        <v>122</v>
      </c>
      <c r="Y103" s="6">
        <v>88</v>
      </c>
      <c r="Z103" s="6">
        <v>94</v>
      </c>
      <c r="AA103" s="6">
        <v>31</v>
      </c>
      <c r="AB103" s="6">
        <v>78</v>
      </c>
      <c r="AC103" s="6">
        <v>89</v>
      </c>
      <c r="AD103" s="6">
        <v>19</v>
      </c>
      <c r="AE103" s="6">
        <v>3</v>
      </c>
      <c r="AF103" s="6">
        <v>119</v>
      </c>
      <c r="AG103" s="6">
        <v>143</v>
      </c>
      <c r="AH103" s="6">
        <v>30</v>
      </c>
      <c r="AI103" s="6">
        <v>-44</v>
      </c>
      <c r="AJ103" s="6">
        <v>126</v>
      </c>
      <c r="AK103" s="6">
        <v>182</v>
      </c>
      <c r="AL103" s="6">
        <v>173</v>
      </c>
      <c r="AM103" s="6">
        <v>151</v>
      </c>
      <c r="AN103" s="6">
        <v>94</v>
      </c>
      <c r="AO103" s="6">
        <v>114</v>
      </c>
      <c r="AP103" s="6">
        <v>148</v>
      </c>
      <c r="AQ103" s="6">
        <v>180</v>
      </c>
      <c r="AR103" s="6">
        <v>57</v>
      </c>
      <c r="AS103" s="6">
        <v>96</v>
      </c>
      <c r="AT103" s="6">
        <v>19</v>
      </c>
      <c r="AU103" s="6">
        <v>-85</v>
      </c>
      <c r="AV103" s="6">
        <v>115</v>
      </c>
      <c r="AW103" s="2">
        <v>-13</v>
      </c>
      <c r="AX103" s="2">
        <v>208</v>
      </c>
      <c r="AY103" s="2">
        <v>-37</v>
      </c>
      <c r="AZ103" s="2">
        <v>57</v>
      </c>
      <c r="BA103" s="2">
        <v>123</v>
      </c>
      <c r="BB103" s="2">
        <v>138</v>
      </c>
      <c r="BC103" s="2">
        <v>128</v>
      </c>
      <c r="BD103" s="2">
        <v>110</v>
      </c>
      <c r="BE103" s="2">
        <v>178</v>
      </c>
    </row>
    <row r="104" spans="1:57" x14ac:dyDescent="0.25">
      <c r="A104" s="2" t="s">
        <v>85</v>
      </c>
      <c r="B104" s="6">
        <v>-46</v>
      </c>
      <c r="C104" s="6">
        <v>-44</v>
      </c>
      <c r="D104" s="6">
        <v>-60</v>
      </c>
      <c r="E104" s="6">
        <v>-66</v>
      </c>
      <c r="F104" s="6">
        <v>-79</v>
      </c>
      <c r="G104" s="6">
        <v>-79</v>
      </c>
      <c r="H104" s="6">
        <v>-89</v>
      </c>
      <c r="I104" s="6">
        <v>-97</v>
      </c>
      <c r="J104" s="6">
        <v>-112</v>
      </c>
      <c r="K104" s="6">
        <v>-125</v>
      </c>
      <c r="L104" s="6">
        <v>-107</v>
      </c>
      <c r="M104" s="6"/>
      <c r="N104" s="6">
        <v>-11</v>
      </c>
      <c r="O104" s="6">
        <v>-10</v>
      </c>
      <c r="P104" s="6">
        <v>-10</v>
      </c>
      <c r="Q104" s="6">
        <v>-15</v>
      </c>
      <c r="R104" s="6">
        <v>-10</v>
      </c>
      <c r="S104" s="6">
        <v>-9</v>
      </c>
      <c r="T104" s="6">
        <v>-11</v>
      </c>
      <c r="U104" s="6">
        <v>-15</v>
      </c>
      <c r="V104" s="6">
        <v>-11</v>
      </c>
      <c r="W104" s="6">
        <v>-18</v>
      </c>
      <c r="X104" s="6">
        <v>-14</v>
      </c>
      <c r="Y104" s="6">
        <v>-17</v>
      </c>
      <c r="Z104" s="6">
        <v>-14</v>
      </c>
      <c r="AA104" s="6">
        <v>-15</v>
      </c>
      <c r="AB104" s="6">
        <v>-16</v>
      </c>
      <c r="AC104" s="6">
        <v>-20</v>
      </c>
      <c r="AD104" s="6">
        <v>-16</v>
      </c>
      <c r="AE104" s="6">
        <v>-20</v>
      </c>
      <c r="AF104" s="6">
        <v>-21</v>
      </c>
      <c r="AG104" s="6">
        <v>-22</v>
      </c>
      <c r="AH104" s="6">
        <v>-18</v>
      </c>
      <c r="AI104" s="6">
        <v>-19</v>
      </c>
      <c r="AJ104" s="6">
        <v>-19</v>
      </c>
      <c r="AK104" s="6">
        <v>-22</v>
      </c>
      <c r="AL104" s="6">
        <v>-17</v>
      </c>
      <c r="AM104" s="6">
        <v>-27</v>
      </c>
      <c r="AN104" s="6">
        <v>-21</v>
      </c>
      <c r="AO104" s="6">
        <v>-24</v>
      </c>
      <c r="AP104" s="6">
        <v>-24</v>
      </c>
      <c r="AQ104" s="6">
        <v>-23</v>
      </c>
      <c r="AR104" s="6">
        <v>-22</v>
      </c>
      <c r="AS104" s="6">
        <v>-28</v>
      </c>
      <c r="AT104" s="6">
        <v>-24</v>
      </c>
      <c r="AU104" s="6">
        <v>-27</v>
      </c>
      <c r="AV104" s="6">
        <v>-29</v>
      </c>
      <c r="AW104" s="2">
        <v>-32</v>
      </c>
      <c r="AX104" s="2">
        <v>-25</v>
      </c>
      <c r="AY104" s="2">
        <v>-37</v>
      </c>
      <c r="AZ104" s="2">
        <v>-27</v>
      </c>
      <c r="BA104" s="2">
        <v>-36</v>
      </c>
      <c r="BB104" s="2">
        <v>-29</v>
      </c>
      <c r="BC104" s="2">
        <v>-28</v>
      </c>
      <c r="BD104" s="2">
        <v>-20</v>
      </c>
      <c r="BE104" s="2">
        <v>-30</v>
      </c>
    </row>
    <row r="105" spans="1:57" x14ac:dyDescent="0.25">
      <c r="A105" s="2" t="s">
        <v>49</v>
      </c>
      <c r="B105" s="6">
        <v>149863252</v>
      </c>
      <c r="C105" s="6">
        <v>149864220</v>
      </c>
      <c r="D105" s="6">
        <v>149864220</v>
      </c>
      <c r="E105" s="6">
        <v>149864220</v>
      </c>
      <c r="F105" s="6">
        <v>149649501</v>
      </c>
      <c r="G105" s="6">
        <v>149604375</v>
      </c>
      <c r="H105" s="6">
        <v>149499114</v>
      </c>
      <c r="I105" s="6">
        <v>149467939</v>
      </c>
      <c r="J105" s="6">
        <v>175617981</v>
      </c>
      <c r="K105" s="6">
        <v>184151827</v>
      </c>
      <c r="L105" s="6">
        <v>184159071</v>
      </c>
      <c r="M105" s="6"/>
      <c r="N105" s="6">
        <v>149864619</v>
      </c>
      <c r="O105" s="6">
        <v>149862269</v>
      </c>
      <c r="P105" s="6">
        <v>149862926</v>
      </c>
      <c r="Q105" s="6">
        <v>149863252</v>
      </c>
      <c r="R105" s="6">
        <v>149864220</v>
      </c>
      <c r="S105" s="6">
        <v>149864220</v>
      </c>
      <c r="T105" s="6">
        <v>149864220</v>
      </c>
      <c r="U105" s="6">
        <v>149864220</v>
      </c>
      <c r="V105" s="6">
        <v>149864220</v>
      </c>
      <c r="W105" s="6">
        <v>149864220</v>
      </c>
      <c r="X105" s="6">
        <v>149864220</v>
      </c>
      <c r="Y105" s="6">
        <v>149864220</v>
      </c>
      <c r="Z105" s="6">
        <v>149864220</v>
      </c>
      <c r="AA105" s="6">
        <v>149864220</v>
      </c>
      <c r="AB105" s="6">
        <v>149864220</v>
      </c>
      <c r="AC105" s="6">
        <v>149864220</v>
      </c>
      <c r="AD105" s="6">
        <v>149746303</v>
      </c>
      <c r="AE105" s="6">
        <v>149681707</v>
      </c>
      <c r="AF105" s="6">
        <v>149660177</v>
      </c>
      <c r="AG105" s="6">
        <v>149649501</v>
      </c>
      <c r="AH105" s="6">
        <v>149558661</v>
      </c>
      <c r="AI105" s="6">
        <v>149589544</v>
      </c>
      <c r="AJ105" s="6">
        <v>149599543</v>
      </c>
      <c r="AK105" s="6">
        <v>149604375</v>
      </c>
      <c r="AL105" s="6">
        <v>149510001</v>
      </c>
      <c r="AM105" s="6">
        <v>149504385</v>
      </c>
      <c r="AN105" s="6">
        <v>149501014</v>
      </c>
      <c r="AO105" s="6">
        <v>149499114</v>
      </c>
      <c r="AP105" s="6">
        <v>149452125</v>
      </c>
      <c r="AQ105" s="6">
        <v>149462766</v>
      </c>
      <c r="AR105" s="6">
        <v>149466320</v>
      </c>
      <c r="AS105" s="6">
        <v>149467939</v>
      </c>
      <c r="AT105" s="6">
        <v>149434558</v>
      </c>
      <c r="AU105" s="6">
        <v>166906632</v>
      </c>
      <c r="AV105" s="6">
        <v>172730220</v>
      </c>
      <c r="AW105" s="19">
        <v>175617981</v>
      </c>
      <c r="AX105" s="19">
        <v>184150320</v>
      </c>
      <c r="AY105" s="19">
        <v>184142009</v>
      </c>
      <c r="AZ105" s="19">
        <v>184148701</v>
      </c>
      <c r="BA105" s="19">
        <v>184151827</v>
      </c>
      <c r="BB105" s="19">
        <v>184172029</v>
      </c>
      <c r="BC105" s="19">
        <v>184150616</v>
      </c>
      <c r="BD105" s="19">
        <v>184156522</v>
      </c>
      <c r="BE105" s="36">
        <f t="shared" ref="BE105" si="3">L105</f>
        <v>184159071</v>
      </c>
    </row>
    <row r="106" spans="1:57" x14ac:dyDescent="0.2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</row>
    <row r="107" spans="1:57" x14ac:dyDescent="0.25">
      <c r="A107" s="2" t="s">
        <v>24</v>
      </c>
    </row>
    <row r="108" spans="1:57" x14ac:dyDescent="0.25">
      <c r="A108" s="2" t="s">
        <v>25</v>
      </c>
    </row>
    <row r="109" spans="1:57" x14ac:dyDescent="0.25">
      <c r="A109" s="2" t="s">
        <v>26</v>
      </c>
    </row>
    <row r="110" spans="1:57" x14ac:dyDescent="0.25">
      <c r="A110" s="2" t="s">
        <v>27</v>
      </c>
    </row>
  </sheetData>
  <mergeCells count="1">
    <mergeCell ref="AP2:AT2"/>
  </mergeCells>
  <phoneticPr fontId="5" type="noConversion"/>
  <pageMargins left="0.25" right="0.25" top="0.75" bottom="0.75" header="0.3" footer="0.3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Valmet Key Financials</vt:lpstr>
      <vt:lpstr>'Valmet Key Financials'!Print_Area</vt:lpstr>
    </vt:vector>
  </TitlesOfParts>
  <Company>Valmet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 Rouhiainen</dc:creator>
  <cp:lastModifiedBy>Eero Vuopio</cp:lastModifiedBy>
  <cp:lastPrinted>2024-04-30T07:16:59Z</cp:lastPrinted>
  <dcterms:created xsi:type="dcterms:W3CDTF">2008-01-21T00:55:59Z</dcterms:created>
  <dcterms:modified xsi:type="dcterms:W3CDTF">2025-02-19T13:44:07Z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ValmetConfidentiality">
    <vt:lpwstr>INTERNAL</vt:lpwstr>
  </property>
</Properties>
</file>